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перелік" sheetId="1" r:id="rId1"/>
  </sheets>
  <externalReferences>
    <externalReference r:id="rId4"/>
  </externalReferences>
  <definedNames>
    <definedName name="_xlnm.Print_Area" localSheetId="0">'перелік'!$A$1:$I$671</definedName>
  </definedNames>
  <calcPr fullCalcOnLoad="1"/>
</workbook>
</file>

<file path=xl/sharedStrings.xml><?xml version="1.0" encoding="utf-8"?>
<sst xmlns="http://schemas.openxmlformats.org/spreadsheetml/2006/main" count="3723" uniqueCount="1684">
  <si>
    <t>м. Черкаси, територія в/ч А 3640</t>
  </si>
  <si>
    <t>Загребля-Попове-Турське</t>
  </si>
  <si>
    <t>Сонячний</t>
  </si>
  <si>
    <t>Землянки</t>
  </si>
  <si>
    <t>Тимошівський</t>
  </si>
  <si>
    <t>Гульбище</t>
  </si>
  <si>
    <t>Касьянове</t>
  </si>
  <si>
    <t>ДП "Смілянське лісове господарство"</t>
  </si>
  <si>
    <t>Ріш. ОВК від 08.01.86 № 7</t>
  </si>
  <si>
    <r>
      <t>35.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</si>
  <si>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Собківський</t>
  </si>
  <si>
    <t>ДП "Уманське лісове господарство"</t>
  </si>
  <si>
    <r>
      <t>36.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</si>
  <si>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Степківський</t>
  </si>
  <si>
    <t>Ріш. Обл. ради від 28.04.93 р. № 14-21</t>
  </si>
  <si>
    <t>КП "Дирекція парків"</t>
  </si>
  <si>
    <t>ріш. обл. ради від 03.07.02 № 2-8</t>
  </si>
  <si>
    <r>
      <t>20.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</si>
  <si>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"Гайдарове"</t>
  </si>
  <si>
    <r>
      <t>21.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</si>
  <si>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“Котлован”</t>
  </si>
  <si>
    <t>Звенигородський район, с. Шевченкове</t>
  </si>
  <si>
    <t>Ріш. Обл. ради від 06.07.2018      № 23-12/VІІ</t>
  </si>
  <si>
    <t>Загальноосвітня школа І-ІІІ ст. № 3 колегіум</t>
  </si>
  <si>
    <t>Ріш. Обл. ради від 21.09.2018      № 24-51/VІІ</t>
  </si>
  <si>
    <t xml:space="preserve">Іхтіологічний </t>
  </si>
  <si>
    <t>Роський</t>
  </si>
  <si>
    <t>Ріш. ОВК від 21.11.84 р. № 354</t>
  </si>
  <si>
    <t xml:space="preserve">Ландшафтні </t>
  </si>
  <si>
    <t>Бабарська оболонь</t>
  </si>
  <si>
    <t>Неморозький</t>
  </si>
  <si>
    <t>Ріш. Обл. ради від 10.04.2009 № 26-15/V</t>
  </si>
  <si>
    <t>Гончарів яр</t>
  </si>
  <si>
    <t>Орадівський</t>
  </si>
  <si>
    <t>Підгірський</t>
  </si>
  <si>
    <t>Ярославський</t>
  </si>
  <si>
    <t>ДП "Золотоніське ЛГ" , Ліплявська ОТГ</t>
  </si>
  <si>
    <t>ДП "Золотоніське ЛГ"</t>
  </si>
  <si>
    <t xml:space="preserve">ДП «Золотоніське ЛГ», </t>
  </si>
  <si>
    <t xml:space="preserve">ДП "Золотоніське ЛГ" </t>
  </si>
  <si>
    <t>Пам’ятник “Перемога праці”</t>
  </si>
  <si>
    <t>Тростянецький тріас</t>
  </si>
  <si>
    <t>СКООП “Весна”</t>
  </si>
  <si>
    <t>"Хмільнянський яр"</t>
  </si>
  <si>
    <t>“Великий курган”</t>
  </si>
  <si>
    <t>“Гора Могура”</t>
  </si>
  <si>
    <t>“Козацькі могили”</t>
  </si>
  <si>
    <t>Дар'ївське</t>
  </si>
  <si>
    <t xml:space="preserve">Ландшафтне насадження дуба </t>
  </si>
  <si>
    <t>Черкаський район, кв. 159, вид. 1, 2, 10 Дубіївського л-ва</t>
  </si>
  <si>
    <t>“Курниковий”</t>
  </si>
  <si>
    <t>“Мельників”</t>
  </si>
  <si>
    <t>Мизинівський</t>
  </si>
  <si>
    <t>“Морин”</t>
  </si>
  <si>
    <t>Мурзинівський</t>
  </si>
  <si>
    <t>“Наливайкове”</t>
  </si>
  <si>
    <t>Низівський</t>
  </si>
  <si>
    <t>Гупалівщина</t>
  </si>
  <si>
    <t>52.</t>
  </si>
  <si>
    <t>Звенигородський район, Будищанська сільська рада</t>
  </si>
  <si>
    <t xml:space="preserve">            Ріш обл. ради від 21.08.12 р. № 17-5/VI</t>
  </si>
  <si>
    <t>Джумів</t>
  </si>
  <si>
    <t>Ріш. Обл. ради від 08.04.00 р. № 15-4, від 21.08.12 № 17-5/VI</t>
  </si>
  <si>
    <t>СТОВ “Злагода”</t>
  </si>
  <si>
    <t>Обарівшинський</t>
  </si>
  <si>
    <t>“Озеро”</t>
  </si>
  <si>
    <t>Панський</t>
  </si>
  <si>
    <t>Спортивний</t>
  </si>
  <si>
    <t>Зелений гай</t>
  </si>
  <si>
    <t>Водограй</t>
  </si>
  <si>
    <t>м. Черкаси, в районі вул. Ярослава Галана</t>
  </si>
  <si>
    <t>Ріш. Обл. ради від 27.11.2014 № 35-6/VІ</t>
  </si>
  <si>
    <t>Острів “Зелений”</t>
  </si>
  <si>
    <t>100 м нижче мосту на р.Рось м.К-Шевченківський</t>
  </si>
  <si>
    <t>Корсунь-Шевченківський заповідник</t>
  </si>
  <si>
    <t>Скеля “Бурлачка”</t>
  </si>
  <si>
    <t>Скеля Адама Міцкевича</t>
  </si>
  <si>
    <t>Скеля “Козак-камінь”</t>
  </si>
  <si>
    <t>Кар’єроуправління “Сівач”</t>
  </si>
  <si>
    <t>Скеля “Сфінкс”</t>
  </si>
  <si>
    <t>Стеблівська прядильно-бавовняна фабрика</t>
  </si>
  <si>
    <t>Скеля І.С.Нечуя-Левицького</t>
  </si>
  <si>
    <t>Музей І.С.Нечуя-Левицького</t>
  </si>
  <si>
    <t>“Скеля”</t>
  </si>
  <si>
    <t>Скеля “Радіонова”</t>
  </si>
  <si>
    <t>“Ганзик”</t>
  </si>
  <si>
    <t>“Гатки”</t>
  </si>
  <si>
    <t>“Горіхова діброва”</t>
  </si>
  <si>
    <t>“Іванівське”</t>
  </si>
  <si>
    <t>Наливайкове</t>
  </si>
  <si>
    <t>“Олеськове урочище”</t>
  </si>
  <si>
    <t>Різаний Яр</t>
  </si>
  <si>
    <t>“Романове”</t>
  </si>
  <si>
    <t>Корсунь-Шевченківський район, с.Селище</t>
  </si>
  <si>
    <t xml:space="preserve">Бурти </t>
  </si>
  <si>
    <t>“Герман”</t>
  </si>
  <si>
    <t>ДП "Уманське ЛГ"</t>
  </si>
  <si>
    <t>Урочище “Великий ліс”</t>
  </si>
  <si>
    <t>Юрова гора</t>
  </si>
  <si>
    <t>Пн околиця м.Сміли, кв. 28, 35, 41 Смілянського л-ва</t>
  </si>
  <si>
    <t>“Шаєва гора”</t>
  </si>
  <si>
    <t>Ріш. Обл. ради від 23.06.10 р. № 34-9/V</t>
  </si>
  <si>
    <t>Кононівський (3 ділянки)</t>
  </si>
  <si>
    <t>Мартинівський</t>
  </si>
  <si>
    <t>Сажалківський</t>
  </si>
  <si>
    <t>Синявський</t>
  </si>
  <si>
    <t>Чернишівський</t>
  </si>
  <si>
    <t>Бродецький</t>
  </si>
  <si>
    <t>Мокрокалигірський</t>
  </si>
  <si>
    <t>Мокрокалигірська сільська рада</t>
  </si>
  <si>
    <t>Єрківський</t>
  </si>
  <si>
    <r>
      <t>56.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</si>
  <si>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Волова балка</t>
  </si>
  <si>
    <r>
      <t>57.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</si>
  <si>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Катеринопільський</t>
  </si>
  <si>
    <r>
      <t>58.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</si>
  <si>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“Казберова криниця”</t>
  </si>
  <si>
    <r>
      <t>59.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</si>
  <si>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Боярський</t>
  </si>
  <si>
    <t>Ріш. ОВК від 28.11.79 р.№ 597</t>
  </si>
  <si>
    <r>
      <t>60.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</si>
  <si>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Босівський</t>
  </si>
  <si>
    <r>
      <t>61.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</si>
  <si>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Бужанський</t>
  </si>
  <si>
    <r>
      <t>62.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</si>
  <si>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Виноградський</t>
  </si>
  <si>
    <r>
      <t>63.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</si>
  <si>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Войтилівський</t>
  </si>
  <si>
    <r>
      <t>64.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</si>
  <si>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Кам’янобродський</t>
  </si>
  <si>
    <r>
      <t>65.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</si>
  <si>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“Карлзбад”</t>
  </si>
  <si>
    <r>
      <t>66.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</si>
  <si>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Лисянський</t>
  </si>
  <si>
    <r>
      <t>67.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</si>
  <si>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Лисянський -   ІІ</t>
  </si>
  <si>
    <t>Ріш. Обл. ради від 28.04.93 р.№ 14-21</t>
  </si>
  <si>
    <r>
      <t>68.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</si>
  <si>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Мар’янівський</t>
  </si>
  <si>
    <t>СТОВ "Торговий дім "Лисянка Агро"</t>
  </si>
  <si>
    <r>
      <t>69.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</si>
  <si>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Площівський</t>
  </si>
  <si>
    <r>
      <t>70.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</si>
  <si>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Почапинський</t>
  </si>
  <si>
    <r>
      <t>71.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</si>
  <si>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Ріпківський</t>
  </si>
  <si>
    <r>
      <t>72.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</si>
  <si>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Семенівський</t>
  </si>
  <si>
    <r>
      <t>73.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</si>
  <si>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Чаплинський</t>
  </si>
  <si>
    <r>
      <t>74.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</si>
  <si>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Хиженський</t>
  </si>
  <si>
    <r>
      <t>75.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</si>
  <si>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Шестеринський</t>
  </si>
  <si>
    <t>Рішення Обо. Ради  від 10.11.06 № 5-9/У</t>
  </si>
  <si>
    <t>Ріш. ОВК від 12.01.82 р. № 12           Ріш. ОВК від 21.11.84 р. № 354</t>
  </si>
  <si>
    <t>Ріш. ОВК від 28.11.79 р. № 597     Ріш. ОВК від 21.11.84 р. № 354</t>
  </si>
  <si>
    <t>Гущівський</t>
  </si>
  <si>
    <t>Ріш. ОВК від 11.03.76 р. № 136  Ріш. ОВК від 21.11.84 р. № 354</t>
  </si>
  <si>
    <t>Ріш. ОВК від 14.04.83 р. № 205 Ріш. ОВК від 21.11.84 р. № 354</t>
  </si>
  <si>
    <t>Ріш. ОВК від 11.03.79 р. № 136 Ріш. ОВК від 21.11.84 р. № 354</t>
  </si>
  <si>
    <t>“Шиш-вода”</t>
  </si>
  <si>
    <t>Джерело “Громова вода”</t>
  </si>
  <si>
    <t>Джерело “Калиновий кущ”</t>
  </si>
  <si>
    <t>Районна шляхова ремонтна будівельна дільниця</t>
  </si>
  <si>
    <t>Водопад “Вир”</t>
  </si>
  <si>
    <t>Буцька сільська рада</t>
  </si>
  <si>
    <t>Джерело “Лисячі кринички”</t>
  </si>
  <si>
    <t>Ставок</t>
  </si>
  <si>
    <t>Джерело</t>
  </si>
  <si>
    <t>Дослідне господарство “Еліта”</t>
  </si>
  <si>
    <t>Ріш. ОР від 08.04.00 р. № 15-4</t>
  </si>
  <si>
    <t>Біла криниця</t>
  </si>
  <si>
    <t>Богданів дуб</t>
  </si>
  <si>
    <t>кв. 16 вид. 2 Вільхівецького лісництва</t>
  </si>
  <si>
    <t>ДП Звенигородський лісгосп</t>
  </si>
  <si>
    <t>Ріш. Обл. ради від 10.09.2021 №8-31/VІІІ</t>
  </si>
  <si>
    <t>Ольжині дуби</t>
  </si>
  <si>
    <t>кв. 3 вид 1 Вільхівецького лісництва</t>
  </si>
  <si>
    <t>Чижів дуб</t>
  </si>
  <si>
    <t>0.01</t>
  </si>
  <si>
    <t>кв.32 вид 2 Вільхівецького лісництва</t>
  </si>
  <si>
    <t xml:space="preserve"> ДП Звенигородський лісгосп</t>
  </si>
  <si>
    <t>Гора Янталка</t>
  </si>
  <si>
    <t>Черкаський район, м. Корсунь-Шевченківський</t>
  </si>
  <si>
    <t>Каштан Шевченка</t>
  </si>
  <si>
    <t>Бабунін Яр</t>
  </si>
  <si>
    <t>ДП Уманське лісове господарство</t>
  </si>
  <si>
    <t>Ріш. Обл. ради від 10.09.2021 №8-32/VІІІ</t>
  </si>
  <si>
    <t>Буцький ліс</t>
  </si>
  <si>
    <t>Дзензелівський</t>
  </si>
  <si>
    <t>Ріш. Обл. ради від 23.04.2021№6-35/VІІІ</t>
  </si>
  <si>
    <t>Тясминські краєвиди</t>
  </si>
  <si>
    <t>Ріш. Обл. ради від 19.02.2021№5-39/VІІІ</t>
  </si>
  <si>
    <t>Указ Президента України від 09.12.98 № 1341/98</t>
  </si>
  <si>
    <t>Лисянська ОТГ</t>
  </si>
  <si>
    <t>ДП " Черкаське ЛГ"</t>
  </si>
  <si>
    <t>Іркліївська ОТГ</t>
  </si>
  <si>
    <t>Адміністрація Черкаського зоологічного парку</t>
  </si>
  <si>
    <t>Звенигородська ОТГ</t>
  </si>
  <si>
    <t>АТЗТ “Аграрно-Екологічне Об’єднання “Трахтемирів”, ДП Канівське ЛГ</t>
  </si>
  <si>
    <t>ДП "Черкаський лісгосп"</t>
  </si>
  <si>
    <t>Мліївська ОТГ</t>
  </si>
  <si>
    <t>Великохутірська ОТГ</t>
  </si>
  <si>
    <t>Уманський район, кв. 84 вид 3  Синицького л-ва</t>
  </si>
  <si>
    <t>"Тальбергова дача"</t>
  </si>
  <si>
    <t>Бобрицька сільська рада</t>
  </si>
  <si>
    <t>Велика Вись</t>
  </si>
  <si>
    <t>Медова долина</t>
  </si>
  <si>
    <t>ФГ «Медова долина»</t>
  </si>
  <si>
    <t>Чорнокам’янський притікичський каньйон</t>
  </si>
  <si>
    <t>Садиба пана Даховського</t>
  </si>
  <si>
    <t>Сунківський-1</t>
  </si>
  <si>
    <t>Ріш. ОВК від 8.01.86 р. № 7</t>
  </si>
  <si>
    <t>Синюський</t>
  </si>
  <si>
    <t>Мошнівський</t>
  </si>
  <si>
    <t>Мошногірський</t>
  </si>
  <si>
    <t>Русько-Полянський приболотний</t>
  </si>
  <si>
    <t>Черкаський район, кв. 146 вид. 1 Русько-Полянського л-ва</t>
  </si>
  <si>
    <t>Старий Тясмин</t>
  </si>
  <si>
    <t>СТОВ “Чорнявка”</t>
  </si>
  <si>
    <t>Разом заповідних урочищ</t>
  </si>
  <si>
    <t>Парки-пам’ятки садово-паркового мистецтва</t>
  </si>
  <si>
    <t>Дендропарк Мліївської дослідної станції</t>
  </si>
  <si>
    <t>Інститут помології ім. Л.П. Симиренка УААН</t>
  </si>
  <si>
    <t>Драбівський парк</t>
  </si>
  <si>
    <t>Будищанський парк</t>
  </si>
  <si>
    <t>Звенигородський район, с.Будище</t>
  </si>
  <si>
    <t>Міський парк</t>
  </si>
  <si>
    <t>Звенигородський район, м. Ватутіно</t>
  </si>
  <si>
    <t>ВУ ЖКГ м.Ватутіно</t>
  </si>
  <si>
    <t>Парк ім. Шевченка</t>
  </si>
  <si>
    <t>м.Звенигородка, Сх околиця</t>
  </si>
  <si>
    <t>Парк “Перемога”</t>
  </si>
  <si>
    <t>м.Звенигородка</t>
  </si>
  <si>
    <t>Сквер „Пам’ять”</t>
  </si>
  <si>
    <t>Звенигородський район, м.Ватутіне</t>
  </si>
  <si>
    <t>Дендрологічний парк</t>
  </si>
  <si>
    <t>м.Золотоноша, вул. Баха</t>
  </si>
  <si>
    <t>Золотоніська санаторна школа-інтернат</t>
  </si>
  <si>
    <t>Указ Президента України від 11.12.2009 № 1048</t>
  </si>
  <si>
    <t>Нижньосульський</t>
  </si>
  <si>
    <t>Разом національних природних парків</t>
  </si>
  <si>
    <t>Тарасів обрій</t>
  </si>
  <si>
    <t>Указ Президента України від 10.02.2010 № 155</t>
  </si>
  <si>
    <t>Постанова РМ УРСР від 14.10.75 р. № 780-р</t>
  </si>
  <si>
    <t>Розпорядж. РМ УРСР від 16.10.75 р. № 780-р</t>
  </si>
  <si>
    <t>Постанова РМ УРСР від 22.07.83 р.№ 311</t>
  </si>
  <si>
    <t>Вікове дерево каштана</t>
  </si>
  <si>
    <t>Високопродуктивне насадження дуба</t>
  </si>
  <si>
    <t>Черкаський район, кв. 224 вид. 24 Тясминського л-ва</t>
  </si>
  <si>
    <t>Високопродуктивне насадження сосни</t>
  </si>
  <si>
    <t>Високопродуктивне насадження сосни з дубом</t>
  </si>
  <si>
    <t>Група вікових дубів</t>
  </si>
  <si>
    <t>Група вікових ялин (10 шт.)</t>
  </si>
  <si>
    <t>Дерево вільхи з дубом</t>
  </si>
  <si>
    <t>Дерево горіха чорного</t>
  </si>
  <si>
    <t>Ганничі</t>
  </si>
  <si>
    <t>Бубирова гребля</t>
  </si>
  <si>
    <t>Тарасова калина</t>
  </si>
  <si>
    <t>Ріш. Обл. ради від 15.02.2011 № 4 - 13/VI</t>
  </si>
  <si>
    <t>Козацьке</t>
  </si>
  <si>
    <t>Тарасів Яр</t>
  </si>
  <si>
    <t>Курячий</t>
  </si>
  <si>
    <t>Став</t>
  </si>
  <si>
    <t>Олійниківка</t>
  </si>
  <si>
    <t>Березняк</t>
  </si>
  <si>
    <t>Мартинів</t>
  </si>
  <si>
    <t>Ріш. Обл. ради від 22.11.2011 р.  № 9-9/VI</t>
  </si>
  <si>
    <t>Любительський</t>
  </si>
  <si>
    <t>Урочище Одая</t>
  </si>
  <si>
    <t>Великосевастянівські Яри</t>
  </si>
  <si>
    <t>11.    </t>
  </si>
  <si>
    <t>13.   </t>
  </si>
  <si>
    <t>14. </t>
  </si>
  <si>
    <r>
      <t>25.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</si>
  <si>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Кайтанівський</t>
  </si>
  <si>
    <t>ДП «Звенигородський лісгосп»</t>
  </si>
  <si>
    <r>
      <t>26.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</si>
  <si>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“Кучерява гора”</t>
  </si>
  <si>
    <t>Ріш. Обл. ради від 23.12.98 р. № 5-3</t>
  </si>
  <si>
    <r>
      <t>27.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</si>
  <si>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Насадження ялівця</t>
  </si>
  <si>
    <t>ДП "К-Шевченківське лісове господарство"</t>
  </si>
  <si>
    <r>
      <t>28.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</si>
  <si>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“Підсніжник”</t>
  </si>
  <si>
    <r>
      <t>29.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</si>
  <si>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Пісківський</t>
  </si>
  <si>
    <r>
      <t>30.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</si>
  <si>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Крисякове</t>
  </si>
  <si>
    <t xml:space="preserve">Розпорядження РМ УРСР від 01.10.68 р. № 1085-р   Указ Президента України від 27.07.2016 № 312/2016 </t>
  </si>
  <si>
    <t>Ріш. Обл. ради від 21.12.07.р. № 14-19/V   Рішення Черкаської обласної ради від 25.03.2016 № 4-13/VІІ</t>
  </si>
  <si>
    <t>Ріш. Обл. ради від 15.02.2011 № 4 - 13/VI   Рішення Черкаської обласної ради від 16.09.2016 № 8-8/VІІ</t>
  </si>
  <si>
    <t>Ріш. Обл. ради від 21.12.07.р. № 14-19/V, від 21.08.12 № 17-5/VI  Рішення Черкаської обласної ради від 16.09.2016 № 8-8/VІІ</t>
  </si>
  <si>
    <t>Ріш. Обл. ради від 23.01.09 № 25-3/V  Рішення Черкаської обласної ради від 16.09.2016 № 8-8/VІІ</t>
  </si>
  <si>
    <t>Парк Хіміків</t>
  </si>
  <si>
    <t>Ріш. Обл. ради від 21.12.07.р. № 14-19/V Рішення Черкаської обласної ради від 16.09.2016 № 8-8/VІІ</t>
  </si>
  <si>
    <t>м. Черкаси, вул.Ярославська</t>
  </si>
  <si>
    <t>+</t>
  </si>
  <si>
    <t>Топильнянський велетень</t>
  </si>
  <si>
    <t>Дубове насадження</t>
  </si>
  <si>
    <t>“Дубина”</t>
  </si>
  <si>
    <t>“Дядюші”</t>
  </si>
  <si>
    <t>Черкаський район, кв. 224 вид. 33 Тясминського л-ва</t>
  </si>
  <si>
    <t>Лісові масиви сосни з дубом</t>
  </si>
  <si>
    <t>Лісове насадження вікових дубів</t>
  </si>
  <si>
    <t>Лісові насадження дуба</t>
  </si>
  <si>
    <t>Черкаський район, кв. 9 вид. 51, 54 Дахнівського л-ва</t>
  </si>
  <si>
    <t>Лісові насадження сосни з дубом</t>
  </si>
  <si>
    <t>Черкаський район, кв. 19 вид. 6, 7 Дахнівського л-ва</t>
  </si>
  <si>
    <t>"Мати лісу"</t>
  </si>
  <si>
    <t>Черкаський район, кв. 34, вид. 2 Чорнявського лісництва</t>
  </si>
  <si>
    <t>Державна насіннева станція</t>
  </si>
  <si>
    <t>Дуб пірамідальний</t>
  </si>
  <si>
    <t>м.Золотоноша, вул Баха</t>
  </si>
  <si>
    <t>Липа Максимовича</t>
  </si>
  <si>
    <t>Насадження верби плакучої</t>
  </si>
  <si>
    <t>Управління меліоративних і осушувальних систем</t>
  </si>
  <si>
    <t>Оцтові дерева</t>
  </si>
  <si>
    <t>м.Золотоноша, вул. Благовіщенська, 96а</t>
  </si>
  <si>
    <t>Золотоніська загальноосвітня школа № 6</t>
  </si>
  <si>
    <t>м.Золотоноша, сш № 6</t>
  </si>
  <si>
    <t>Тирса</t>
  </si>
  <si>
    <t>2км на північ від с.Драбівці, Золотоніського р-ну</t>
  </si>
  <si>
    <t>Хвилів дуб</t>
  </si>
  <si>
    <t>Золотоніський район, с.Хвилівка</t>
  </si>
  <si>
    <t xml:space="preserve">Тростянка </t>
  </si>
  <si>
    <t>Разом пам’яток природи (загальнодержавного значення)</t>
  </si>
  <si>
    <t>Козацькі майдани</t>
  </si>
  <si>
    <t>Непівська балка (сад)</t>
  </si>
  <si>
    <r>
      <t>В адмінмежах Косарської сільської ради Кам</t>
    </r>
    <r>
      <rPr>
        <sz val="10"/>
        <rFont val="Agency FB"/>
        <family val="2"/>
      </rPr>
      <t>’</t>
    </r>
    <r>
      <rPr>
        <sz val="10"/>
        <rFont val="Times New Roman"/>
        <family val="1"/>
      </rPr>
      <t xml:space="preserve">янського району, Грушківське лісництво, кв. 81, вид. 6 </t>
    </r>
  </si>
  <si>
    <t>Верба Т.Г.Шевченка</t>
  </si>
  <si>
    <t>Меморіальний парк</t>
  </si>
  <si>
    <t>м.Золотоноша</t>
  </si>
  <si>
    <t>ВАТ “Веста”</t>
  </si>
  <si>
    <t>Золотоніський район, с.Каврай</t>
  </si>
  <si>
    <t>Сквер декоративного садівництва</t>
  </si>
  <si>
    <t>СФГ "Ромашка"</t>
  </si>
  <si>
    <t>Михайлова гора</t>
  </si>
  <si>
    <t>Таганчанський парк</t>
  </si>
  <si>
    <t>Ріш. Обл. ради від 23.1298 р. № 5-3</t>
  </si>
  <si>
    <t xml:space="preserve">Парк </t>
  </si>
  <si>
    <t>Алея княгині Лопухіної</t>
  </si>
  <si>
    <t>Сидорівський парк</t>
  </si>
  <si>
    <t>Парк</t>
  </si>
  <si>
    <t>Околиця смт.Монастирище, кв. 58 Монастирищенського л-ва</t>
  </si>
  <si>
    <t>Ріш. ОВК від 27.06.72 р. № 367, пост. РМ УРСР № 609, наказ Мінлісгоспу від 24.08.77 р. № 258</t>
  </si>
  <si>
    <t>Сільський парк</t>
  </si>
  <si>
    <t>м.Сміла, лівий берег р.Тясмин</t>
  </si>
  <si>
    <t>Дендропарк “Дружба”</t>
  </si>
  <si>
    <t>Синицький парк</t>
  </si>
  <si>
    <t>Шельпахівський парк</t>
  </si>
  <si>
    <t>Вікові яблуні графа Енгельгардта</t>
  </si>
  <si>
    <t>Вікове дерево ясеня  2 шт.</t>
  </si>
  <si>
    <t>Гайдамацький дуб</t>
  </si>
  <si>
    <t>Дерево дуба</t>
  </si>
  <si>
    <t>Дерево липи</t>
  </si>
  <si>
    <t>Дерево липи звичайної</t>
  </si>
  <si>
    <t>Дерево ялини звичайної</t>
  </si>
  <si>
    <t>Дуб Д.М.Карбишева</t>
  </si>
  <si>
    <t>Дуб - красень</t>
  </si>
  <si>
    <t>Алея дубів</t>
  </si>
  <si>
    <t>Назва об’єкта ПЗФ</t>
  </si>
  <si>
    <t>Площа, га</t>
  </si>
  <si>
    <t>Адміністративне розміщення та місцезнаходження об’єкта ПЗФ</t>
  </si>
  <si>
    <t>Назва підприємства, організації, установи – землекористувача (землевласника), у віданні якого знаходиться об’єкт ПЗФ</t>
  </si>
  <si>
    <t>Ріш. Обл. ради від 23.06.10 р. № 34-9/V, Ріш. Обл. ради від 25.10.2019 № 32-41/VII</t>
  </si>
  <si>
    <t>Сквер “Молодіжний”</t>
  </si>
  <si>
    <t>Черкаський район, с. Геронимівка</t>
  </si>
  <si>
    <t>Рішення Черкаської обласної ради від 05.03.2019 № 29-48/VII</t>
  </si>
  <si>
    <t>Лісова пісня</t>
  </si>
  <si>
    <t>Руськополянська сільська об'єднана територіальна громада</t>
  </si>
  <si>
    <t>Сквер “Троянд”</t>
  </si>
  <si>
    <t>Черкаський район, адміністративні межі Руськополянської сільської ради, с. Геронимівка</t>
  </si>
  <si>
    <t>Рішення Черкаської обласної ради від 25.10.2019 № 32-41/VII</t>
  </si>
  <si>
    <t xml:space="preserve">Сосновий ліс </t>
  </si>
  <si>
    <t>Грушевий Яр</t>
  </si>
  <si>
    <t>Кут</t>
  </si>
  <si>
    <t>Ріш обл. ради від 25.10.2019                   № 32-41/VІІ</t>
  </si>
  <si>
    <t>Ріш обл. ради від 25.10.2019              № 32-41/VІІ</t>
  </si>
  <si>
    <t>Ріш обл. ради від 22.12.2017              № 19-23/УІІ</t>
  </si>
  <si>
    <t>Джерела живої та мертвої води</t>
  </si>
  <si>
    <t>Національний історико-культурний заповідник «Чигирин»</t>
  </si>
  <si>
    <t>Заповідні урочища</t>
  </si>
  <si>
    <t>Вергунове</t>
  </si>
  <si>
    <t>“Довжик”</t>
  </si>
  <si>
    <t>“Монастирок”</t>
  </si>
  <si>
    <t>“Хвилинка”</t>
  </si>
  <si>
    <t>ДП " Смілянське лісове господарство"</t>
  </si>
  <si>
    <t>“Цареві яри”</t>
  </si>
  <si>
    <t>“Комарів яр”</t>
  </si>
  <si>
    <t>Бакаївське</t>
  </si>
  <si>
    <t>Згар-Гришківське</t>
  </si>
  <si>
    <t>ВАТ ПЗДГ “Золотоніське”</t>
  </si>
  <si>
    <t>Макортить</t>
  </si>
  <si>
    <t>Великі валки</t>
  </si>
  <si>
    <t>“Гайдамацьке”</t>
  </si>
  <si>
    <t>Григорівські горби</t>
  </si>
  <si>
    <t>34.</t>
  </si>
  <si>
    <t>Три криниці</t>
  </si>
  <si>
    <t>АТЗТ " АЕО" Трахтемирів "</t>
  </si>
  <si>
    <t>Канівські гори</t>
  </si>
  <si>
    <t>12.</t>
  </si>
  <si>
    <t xml:space="preserve">Загальнозоологічні </t>
  </si>
  <si>
    <t>Заріччя</t>
  </si>
  <si>
    <t>Всеукраїнська громадська організація «Асоціація рибалок України»</t>
  </si>
  <si>
    <t>“Луки”</t>
  </si>
  <si>
    <t>Фермерське господарство “Мудрого”</t>
  </si>
  <si>
    <t>“Вітове”</t>
  </si>
  <si>
    <t>Дослідне господарство “Золотоніське”</t>
  </si>
  <si>
    <t>Колонія річкових бобрів</t>
  </si>
  <si>
    <t>Виграївський</t>
  </si>
  <si>
    <t>Ріш. ОВК від 22.05.90 р. № 95</t>
  </si>
  <si>
    <t>Стеблівський</t>
  </si>
  <si>
    <t>Гора “Дівиця”</t>
  </si>
  <si>
    <t>Гора “Пастушка”</t>
  </si>
  <si>
    <t>Буцький каньйон</t>
  </si>
  <si>
    <t>Долина Миколи Чудотворця</t>
  </si>
  <si>
    <t>Ентомологічні</t>
  </si>
  <si>
    <t>Монастирський</t>
  </si>
  <si>
    <t>Жашківський</t>
  </si>
  <si>
    <t>Гусаківський</t>
  </si>
  <si>
    <t>Стебнівський</t>
  </si>
  <si>
    <t>Тарапунський</t>
  </si>
  <si>
    <t>Тікичський</t>
  </si>
  <si>
    <t>Будищанський</t>
  </si>
  <si>
    <t>Стрілецький</t>
  </si>
  <si>
    <r>
      <t>103.</t>
    </r>
    <r>
      <rPr>
        <sz val="7"/>
        <rFont val="Times New Roman"/>
        <family val="1"/>
      </rPr>
      <t xml:space="preserve">            </t>
    </r>
    <r>
      <rPr>
        <sz val="10"/>
        <rFont val="Times New Roman"/>
        <family val="1"/>
      </rPr>
      <t> </t>
    </r>
  </si>
  <si>
    <r>
      <t>104.</t>
    </r>
    <r>
      <rPr>
        <sz val="7"/>
        <rFont val="Times New Roman"/>
        <family val="1"/>
      </rPr>
      <t xml:space="preserve">            </t>
    </r>
    <r>
      <rPr>
        <sz val="10"/>
        <rFont val="Times New Roman"/>
        <family val="1"/>
      </rPr>
      <t> </t>
    </r>
  </si>
  <si>
    <t>Совгирів</t>
  </si>
  <si>
    <t xml:space="preserve">ДП "Смілянське ЛГ"          </t>
  </si>
  <si>
    <t>Плантація бархата амурського</t>
  </si>
  <si>
    <t>Черкаський район, кв. 40 вид. 3 Мошенського л-ва</t>
  </si>
  <si>
    <t>Сосна “Відьмина мітла”</t>
  </si>
  <si>
    <t>Шестистовбурне дерево дуба</t>
  </si>
  <si>
    <t>Черкаський район, кв. 13 вид. 14 Свидівського л-ва</t>
  </si>
  <si>
    <t>Артанія</t>
  </si>
  <si>
    <t>НІКЗ "Чигирин"</t>
  </si>
  <si>
    <t>Дуб Максима Залізняка</t>
  </si>
  <si>
    <t>Кам’яне дерево</t>
  </si>
  <si>
    <t xml:space="preserve">Сквер учасників партизанського руху </t>
  </si>
  <si>
    <t>Дерева-сестри</t>
  </si>
  <si>
    <t xml:space="preserve">Алея Старицького </t>
  </si>
  <si>
    <t>Алея липи дрібнолистої</t>
  </si>
  <si>
    <r>
      <t>106.</t>
    </r>
    <r>
      <rPr>
        <sz val="7"/>
        <rFont val="Times New Roman"/>
        <family val="1"/>
      </rPr>
      <t xml:space="preserve">            </t>
    </r>
    <r>
      <rPr>
        <sz val="10"/>
        <rFont val="Times New Roman"/>
        <family val="1"/>
      </rPr>
      <t> </t>
    </r>
  </si>
  <si>
    <t>Дерево бука</t>
  </si>
  <si>
    <r>
      <t>107.</t>
    </r>
    <r>
      <rPr>
        <sz val="7"/>
        <rFont val="Times New Roman"/>
        <family val="1"/>
      </rPr>
      <t xml:space="preserve">            </t>
    </r>
    <r>
      <rPr>
        <sz val="10"/>
        <rFont val="Times New Roman"/>
        <family val="1"/>
      </rPr>
      <t> </t>
    </r>
  </si>
  <si>
    <t xml:space="preserve">Спеціальна загальноосвітня  школа-інтернат м.Шпола </t>
  </si>
  <si>
    <t xml:space="preserve">Геологічні </t>
  </si>
  <si>
    <t>Хлистунівське відслонення № 1</t>
  </si>
  <si>
    <t>Хлистунівське відслонення № 2</t>
  </si>
  <si>
    <t>Городищенське відслонення іризуючих анортозитів</t>
  </si>
  <si>
    <t>В адмінмежах Городищенської міської ради</t>
  </si>
  <si>
    <t>Звенигородські конгломерати</t>
  </si>
  <si>
    <t>“Городище”</t>
  </si>
  <si>
    <t>Лузанівський розріз</t>
  </si>
  <si>
    <t>Скеля О.С.Пушкіна</t>
  </si>
  <si>
    <t>Околиця м.Кам’янки на р.Тясмин</t>
  </si>
  <si>
    <t>Кам’янський державний історико-культурний заповідник</t>
  </si>
  <si>
    <t>Веселий шпиль</t>
  </si>
  <si>
    <t>Релігійна громада церкви Євангель-ських Християн Бабтистів с.Рижанівка</t>
  </si>
  <si>
    <t>Губський</t>
  </si>
  <si>
    <t>Звенигородський район, кв. 40 вид. 6, кв. 41 вид. 12 Хлипнівського л-ва</t>
  </si>
  <si>
    <t>Гудзівський</t>
  </si>
  <si>
    <t>ТЕРИТОРІЇ ТА ОБЄКТИ ПЗФ ЗАГАЛЬНОДЕРЖАВНОГО ЗНАЧЕННЯ</t>
  </si>
  <si>
    <r>
      <t>2</t>
    </r>
    <r>
      <rPr>
        <sz val="7"/>
        <rFont val="Times New Roman"/>
        <family val="1"/>
      </rPr>
      <t xml:space="preserve">.  </t>
    </r>
    <r>
      <rPr>
        <sz val="10"/>
        <rFont val="Times New Roman"/>
        <family val="1"/>
      </rPr>
      <t> </t>
    </r>
  </si>
  <si>
    <t>ТЕРИТОРІЇ ТА ОБЄКТИ ПЗФ МІСЦЕВОГО ЗНАЧЕННЯ</t>
  </si>
  <si>
    <r>
      <t>№ 
п/п</t>
    </r>
    <r>
      <rPr>
        <b/>
        <sz val="14"/>
        <rFont val="Times New Roman"/>
        <family val="1"/>
      </rPr>
      <t xml:space="preserve">
</t>
    </r>
  </si>
  <si>
    <t>СПД Каюк Я.А.</t>
  </si>
  <si>
    <t>Гризлове</t>
  </si>
  <si>
    <t>“Джерело”</t>
  </si>
  <si>
    <t>Заобрудомський</t>
  </si>
  <si>
    <t>Водяницька сільська рада</t>
  </si>
  <si>
    <t>“Звенигора”</t>
  </si>
  <si>
    <t>Урочище Вільхове</t>
  </si>
  <si>
    <t>Ріш. Обл. ради від 22.03.2013 № 21-16/VI</t>
  </si>
  <si>
    <t>Ріш. ОВК від 12.01.82 р. № 12  Ріш. ОВК від 21.11.84 р. № 354 Ріш. Обл. ради від 22.03.2013 № 21-16/VI</t>
  </si>
  <si>
    <t>Дуби на Тарасовій горі</t>
  </si>
  <si>
    <t>Ріш обл. ради від 22.12.2017      № 19-23/УІІ</t>
  </si>
  <si>
    <t>Загородищенський старожил</t>
  </si>
  <si>
    <t>Чорнобаєвський район, Іркліївська сільськарада, с. Загородище, вул. Героїв Крут</t>
  </si>
  <si>
    <t>Ріш обл. ради від 03.02.2017      № 12-9/УІІ</t>
  </si>
  <si>
    <t>м. Черкаси, вул. Академіка Корольова, біля будинків №24 та № 32</t>
  </si>
  <si>
    <t>КП "Черкасиінвестбуд"</t>
  </si>
  <si>
    <t xml:space="preserve">            Ріш обл. ради від 03.02.2017  № 12-9/VIІ</t>
  </si>
  <si>
    <t xml:space="preserve">            Ріш обл. ради від 09.06.2017 № 15-40/VIІ</t>
  </si>
  <si>
    <t>Сабадаський</t>
  </si>
  <si>
    <t>Рішення ОР від 10.11.06 № 5-9/У, ріш обл. ради від 08.09.2017 № 16-35/УІІ</t>
  </si>
  <si>
    <t xml:space="preserve">м. Черкаси, вул. Громова </t>
  </si>
  <si>
    <t>м. Черкаси, на розі вул. Гетьмана Сагайдачного)та вул. М. Залізняка)</t>
  </si>
  <si>
    <t>Ріш обл. ради від 21.08.12 р.     № 17-5/VI</t>
  </si>
  <si>
    <t>м. Черкаси, в районі вул. Дахнівська та вул. Курортна</t>
  </si>
  <si>
    <t>м. Черкаси в районі бульв. Шевченка та вул. Добровольського</t>
  </si>
  <si>
    <t>Рішення Черкаської обласної ради від 25.06.2015 № 41-9/VІ</t>
  </si>
  <si>
    <t>Дитячий парк м. Звенигородка</t>
  </si>
  <si>
    <t>м. Звенигородка, вул.Чорновола, 31-А</t>
  </si>
  <si>
    <t>Тарасові явори</t>
  </si>
  <si>
    <t>СФГ "Яблунька"</t>
  </si>
  <si>
    <t>Питовник</t>
  </si>
  <si>
    <t>Попівський</t>
  </si>
  <si>
    <t>Приворотський</t>
  </si>
  <si>
    <t>Звенигородський район, кв. 47 вид. 1 Вільхівецького л-ва</t>
  </si>
  <si>
    <t>ДП "Звенигородське ЛГ"</t>
  </si>
  <si>
    <t>Птахоферма</t>
  </si>
  <si>
    <t>Рудьково</t>
  </si>
  <si>
    <t>Свяченський</t>
  </si>
  <si>
    <t>ДКВП “Водока-нал” м. Ватутіно</t>
  </si>
  <si>
    <t>Скороходівський</t>
  </si>
  <si>
    <t>Старобудівський</t>
  </si>
  <si>
    <t>Стецівський</t>
  </si>
  <si>
    <t>Хуторянський</t>
  </si>
  <si>
    <t>Ріш. Обл.. ради від 23.12.98 р. № 5-3</t>
  </si>
  <si>
    <t>Шахтарський</t>
  </si>
  <si>
    <t>Шахтінський</t>
  </si>
  <si>
    <t>Яличанський</t>
  </si>
  <si>
    <t>Липова алея (11 шт.)</t>
  </si>
  <si>
    <t>Алея вікових лип</t>
  </si>
  <si>
    <t>Алея горіха чорного</t>
  </si>
  <si>
    <t>Насадження бука</t>
  </si>
  <si>
    <t>Насадження сосни Веймутової</t>
  </si>
  <si>
    <t>Насадження сосни кримської</t>
  </si>
  <si>
    <t xml:space="preserve">Перелік територій та обєктів природно-заповідного фонду загальнодержавного та місцевого значення </t>
  </si>
  <si>
    <t>Одинокі дерева бука</t>
  </si>
  <si>
    <t>Одинокі дерева софори</t>
  </si>
  <si>
    <t>Ландшафтне насадження дуба</t>
  </si>
  <si>
    <t>м. Черкаси, “Соснівка”, колишній кв. 24 Дахнівського л-ва</t>
  </si>
  <si>
    <t>Довгий</t>
  </si>
  <si>
    <t>ДП "Золотоніське лісове господарство</t>
  </si>
  <si>
    <r>
      <t>10.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</si>
  <si>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Коробівський</t>
  </si>
  <si>
    <t>Ріш. ОВК від 14.04.83 р. № 205</t>
  </si>
  <si>
    <r>
      <t>11.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</si>
  <si>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 xml:space="preserve">ДП "Черкаське ЛМГ" </t>
  </si>
  <si>
    <t>Постанова РМ УРСР від 11.09.80 р. № 524</t>
  </si>
  <si>
    <t xml:space="preserve">Разом </t>
  </si>
  <si>
    <t>Гідрологічний</t>
  </si>
  <si>
    <t>Шуляцьке болото</t>
  </si>
  <si>
    <t>Ландшафтний</t>
  </si>
  <si>
    <t>Сулинський</t>
  </si>
  <si>
    <t>5.</t>
  </si>
  <si>
    <t>Разом заказників</t>
  </si>
  <si>
    <t xml:space="preserve">Пам’ятки природи </t>
  </si>
  <si>
    <t>Ботанічна</t>
  </si>
  <si>
    <t>Закревський бір</t>
  </si>
  <si>
    <t>ДП "Черкаське ЛМГ"</t>
  </si>
  <si>
    <t xml:space="preserve">Зоологічна </t>
  </si>
  <si>
    <t>Урочище “Школа”</t>
  </si>
  <si>
    <t>Розпорядж. РМ УРСР від 14.10.75 р. № 780-р</t>
  </si>
  <si>
    <t>Комплексні</t>
  </si>
  <si>
    <t>Козацький вал</t>
  </si>
  <si>
    <t>Ріш. ОВК від 28.11.79 р.№ 597     Ріш. ОВК від 21.11.84 р. № 354</t>
  </si>
  <si>
    <t>Ріш. ОВК від 28.11.79 р.№ 597     Ріш. ОВК від 21.11.84 р. № 354       Ріш. Обл. ради від 03.07.02 р. № 2-8</t>
  </si>
  <si>
    <t>Ріш. ОВК від 28.11.79 р. № 597      Ріш. ОВК від 21.11.84 р. № 354</t>
  </si>
  <si>
    <t>Звенигородський район,с. Шевченкове</t>
  </si>
  <si>
    <t>СФГ "Поляна"голова – Вареник А.А.</t>
  </si>
  <si>
    <t>Велико-Бурімський парк</t>
  </si>
  <si>
    <t>Разом парків-пам’яток садово-паркового мистецтва</t>
  </si>
  <si>
    <t>Всього загальнодержавного значення</t>
  </si>
  <si>
    <t>Регіональні ландшафтні парки</t>
  </si>
  <si>
    <t>Трахтемирів</t>
  </si>
  <si>
    <t>Ріш. Обл. ради від 26.02.00 р. № 14-14</t>
  </si>
  <si>
    <t>Разом регіональних ландшафтних парків</t>
  </si>
  <si>
    <t xml:space="preserve">Ботанічні </t>
  </si>
  <si>
    <t>Валявський</t>
  </si>
  <si>
    <t>Городищенський</t>
  </si>
  <si>
    <t>ДП "Смілянський лісгосп"</t>
  </si>
  <si>
    <t>Закревський</t>
  </si>
  <si>
    <t>Чуїхський</t>
  </si>
  <si>
    <t>Безбородьківський</t>
  </si>
  <si>
    <t>Ріш. Обл. ради від 21.12.07.р. № 14-19/V</t>
  </si>
  <si>
    <t>Пехівський</t>
  </si>
  <si>
    <t>Звенигородський район, кв. 43. вид. 1 Пехівського л-ва</t>
  </si>
  <si>
    <t>ДП "Звенигородський лісгосп"</t>
  </si>
  <si>
    <r>
      <t>7.</t>
    </r>
    <r>
      <rPr>
        <sz val="7"/>
        <rFont val="Times New Roman"/>
        <family val="1"/>
      </rPr>
      <t xml:space="preserve">                   </t>
    </r>
    <r>
      <rPr>
        <sz val="10"/>
        <rFont val="Times New Roman"/>
        <family val="1"/>
      </rPr>
      <t> </t>
    </r>
  </si>
  <si>
    <t>Вільхівський</t>
  </si>
  <si>
    <t>ДП "Золотоніське лісове господарство"</t>
  </si>
  <si>
    <r>
      <t>8.</t>
    </r>
    <r>
      <rPr>
        <sz val="7"/>
        <rFont val="Times New Roman"/>
        <family val="1"/>
      </rPr>
      <t xml:space="preserve">                   </t>
    </r>
    <r>
      <rPr>
        <sz val="10"/>
        <rFont val="Times New Roman"/>
        <family val="1"/>
      </rPr>
      <t> </t>
    </r>
  </si>
  <si>
    <t>Хлипнівський</t>
  </si>
  <si>
    <t>Звенигородський район, кв. 56 вид. 2 Хлипнівського л-ва</t>
  </si>
  <si>
    <r>
      <t>9.</t>
    </r>
    <r>
      <rPr>
        <sz val="7"/>
        <rFont val="Times New Roman"/>
        <family val="1"/>
      </rPr>
      <t xml:space="preserve">                   </t>
    </r>
    <r>
      <rPr>
        <sz val="10"/>
        <rFont val="Times New Roman"/>
        <family val="1"/>
      </rPr>
      <t> </t>
    </r>
  </si>
  <si>
    <t>ДП" Звенигородське ЛГ"</t>
  </si>
  <si>
    <t>ДП„Кам’янський лісгосп”вид. 3,1 кв. 25,26</t>
  </si>
  <si>
    <t>Тальнівський парк</t>
  </si>
  <si>
    <t>ДП " Уманське лісове господарство"</t>
  </si>
  <si>
    <t>Постанова РМ УРСР від 29.01.60 р. № 105</t>
  </si>
  <si>
    <r>
      <t>5.</t>
    </r>
    <r>
      <rPr>
        <sz val="7"/>
        <rFont val="Times New Roman"/>
        <family val="1"/>
      </rPr>
      <t xml:space="preserve">                   </t>
    </r>
    <r>
      <rPr>
        <sz val="10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</si>
  <si>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              </t>
    </r>
    <r>
      <rPr>
        <sz val="10"/>
        <rFont val="Times New Roman"/>
        <family val="1"/>
      </rPr>
      <t> </t>
    </r>
  </si>
  <si>
    <t>м. Черкаси, мікрорайон «Митниця», на розі вулиць Сержанта Смірнова- Гагаріна</t>
  </si>
  <si>
    <t>м. Черкаси, мікрорайон «Митниця», по вулиці Г.Сталінграду, будинки №№ 16-18</t>
  </si>
  <si>
    <t>Вікові дерева груші і дуба</t>
  </si>
  <si>
    <r>
      <t>108.</t>
    </r>
    <r>
      <rPr>
        <sz val="7"/>
        <rFont val="Times New Roman"/>
        <family val="1"/>
      </rPr>
      <t xml:space="preserve">            </t>
    </r>
    <r>
      <rPr>
        <sz val="10"/>
        <rFont val="Times New Roman"/>
        <family val="1"/>
      </rPr>
      <t> </t>
    </r>
  </si>
  <si>
    <r>
      <t>109.</t>
    </r>
    <r>
      <rPr>
        <sz val="7"/>
        <rFont val="Times New Roman"/>
        <family val="1"/>
      </rPr>
      <t xml:space="preserve">            </t>
    </r>
    <r>
      <rPr>
        <sz val="10"/>
        <rFont val="Times New Roman"/>
        <family val="1"/>
      </rPr>
      <t> </t>
    </r>
  </si>
  <si>
    <t>Попівка</t>
  </si>
  <si>
    <t>Героїв Чорнобиля</t>
  </si>
  <si>
    <r>
      <t>22.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</si>
  <si>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Курилівський</t>
  </si>
  <si>
    <r>
      <t>23.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</si>
  <si>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Михайлівський</t>
  </si>
  <si>
    <r>
      <t>24.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</si>
  <si>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"Руди"</t>
  </si>
  <si>
    <t>Черкаський район, кв. 61 вид. 1, 2, 3, 25, 30 Дахнівського л-ва</t>
  </si>
  <si>
    <t>Ріш. Обл. ради від 22.11.2011 р.  № 9-9/VІ</t>
  </si>
  <si>
    <t>Ріш. ОВК № 14 - 6 від 17.12.03</t>
  </si>
  <si>
    <t>Курбатівський</t>
  </si>
  <si>
    <t>Рішення облвиконкому від 14.04.83 № 205                                       Ріш. ОВК від 21.11.84 р. № 354                            Ріш облради від 03.07.2002 № 2-8</t>
  </si>
  <si>
    <t>Ріш. ОВК від 19.03.76 р. № 177     Ріш. ОВК від 21.11.84 р. № 354</t>
  </si>
  <si>
    <t xml:space="preserve">Садиба козака Максима </t>
  </si>
  <si>
    <t>Рішення Черкаської обл. ради від 6.07.01. № 20-12</t>
  </si>
  <si>
    <t>Теклінська лісова дача</t>
  </si>
  <si>
    <t>Ріш. ОВК від 08.01.86 р. № 7                           Рішення Облради від 23.06.2010 № 34-9/V</t>
  </si>
  <si>
    <t>Ріш. ОВК від 26.06.72 р. № 367     Ріш. ОВК від 21.11.84 р. № 354</t>
  </si>
  <si>
    <t>Ріш. ОВК від 12.01.82 р. № 12     Ріш. ОВК від 21.11.84 р. № 354</t>
  </si>
  <si>
    <t>Ріш. ОВК від 13.05.75 р. № 288     Ріш. ОВК від 21.11.84 р. № 354</t>
  </si>
  <si>
    <t>Ріш. ОВК від 27.06.72 р. № 367     Ріш. ОВК від 21.11.84 р. № 354</t>
  </si>
  <si>
    <t>Ріш. ОВК від 27.06.72 р. № 367   Ріш. ОВК від 21.11.84 р. № 354</t>
  </si>
  <si>
    <t>Ріш. ОВК від 14.04.83 р. № 205   Ріш. ОВК від 21.11.84 р. № 354</t>
  </si>
  <si>
    <t>Золотоніська с/ш №6</t>
  </si>
  <si>
    <t>Ріш. ОВК від 13.05.75 р. № 288   Ріш. ОВК від 21.11.84 р. № 354</t>
  </si>
  <si>
    <t>Ріш. ОВК від 27.06.72 р.№ 367   Ріш. ОВК від 21.11.84 р. № 354</t>
  </si>
  <si>
    <t>Ріш. ОВК від 12.01.82 р. № 12   Ріш. ОВК від 21.11.84 р. № 354</t>
  </si>
  <si>
    <t>Ріш. ОВК від 28.11.79 р. № 597   Ріш. ОВК від 21.11.84 р. № 354</t>
  </si>
  <si>
    <t>Насадження горіха манжурського</t>
  </si>
  <si>
    <t>Ріш. ОВК від 27.06.72 р. № 367  Ріш. ОВК від 21.11.84 р. № 354</t>
  </si>
  <si>
    <t>Ріш. ОВК від 14.04.83 р. № 205  Ріш. ОВК від 21.11.84 р. № 354</t>
  </si>
  <si>
    <t>Околиця м. Городище</t>
  </si>
  <si>
    <t>Пд околиця м. Звенигородка</t>
  </si>
  <si>
    <t>Ріш. ОВК від 27.06.72 р. № 367       Ріш. ОВК від 21.11.84 р. № 354</t>
  </si>
  <si>
    <t>Ріш. ОВК від 28.11.79 р. № 597  Ріш. ОВК від 21.11.84 р. № 354</t>
  </si>
  <si>
    <t>Ріш. ОВК від 12.01.82 р. № 12  Ріш. ОВК від 21.11.84 р. № 354</t>
  </si>
  <si>
    <t>Ріш. ОВК від 13.06.75 р. № 288  Ріш. ОВК від 21.11.84 р. № 354</t>
  </si>
  <si>
    <r>
      <t>76.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</si>
  <si>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Яблунівський</t>
  </si>
  <si>
    <r>
      <t>77.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</si>
  <si>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Гнилий Тікич</t>
  </si>
  <si>
    <t>Ріш. Обл. ради від 26.06.09 р. № 27-10/V</t>
  </si>
  <si>
    <r>
      <t>78.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</si>
  <si>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Бабків ставок</t>
  </si>
  <si>
    <r>
      <t>79.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</si>
  <si>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Вікторівський</t>
  </si>
  <si>
    <r>
      <t>80.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</si>
  <si>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Кинашівський</t>
  </si>
  <si>
    <r>
      <t>81.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</si>
  <si>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Кислинський</t>
  </si>
  <si>
    <r>
      <t>82.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</si>
  <si>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Красноставський</t>
  </si>
  <si>
    <t>Ріш. ОВК від 28.11.1979 р. № 597  Ріш. ОВК від 21.11.84 р. № 354</t>
  </si>
  <si>
    <t>Ріш. ОВК від 12.01.83 р.  № 12  Ріш. ОВК від 21.11.84 р. № 354</t>
  </si>
  <si>
    <t>Ріш. ОВК від 13.05.75 р. № 288  Ріш. ОВК від 21.11.84 р. № 354</t>
  </si>
  <si>
    <t>Ріш. ОВК від 13.05.79 р. № 298  Ріш. ОВК від 21.11.84 р. № 354</t>
  </si>
  <si>
    <t>Ріш. ОВК від 13.06.75 р.№ 288  Ріш. ОВК від 21.11.84 р. № 354</t>
  </si>
  <si>
    <t>Урочище «Сухі колодки»</t>
  </si>
  <si>
    <t>Ріш. ОВК від 26.06.72 р. № 367  Ріш. ОВК від 21.11.84 р. № 354</t>
  </si>
  <si>
    <t>Ріш. ОВК від 19.03.76 р. №177  Ріш. ОВК від 21.11.84 р. № 354</t>
  </si>
  <si>
    <t>Золотоніська ОТГ</t>
  </si>
  <si>
    <t>Піщанська ОТГ</t>
  </si>
  <si>
    <t>Бобрицька ОТГ</t>
  </si>
  <si>
    <t>Канівська ОТГ</t>
  </si>
  <si>
    <t>Ліплявська ОТГ</t>
  </si>
  <si>
    <t>Селищенська ОТГ</t>
  </si>
  <si>
    <t>Маньківська ОТГ</t>
  </si>
  <si>
    <t>Дмитрушківська ОТГ</t>
  </si>
  <si>
    <t>Христинівська отг</t>
  </si>
  <si>
    <t>Мошнівська отг</t>
  </si>
  <si>
    <t>Медведівська отг</t>
  </si>
  <si>
    <t>Іркліївська отг</t>
  </si>
  <si>
    <t>Камянська отг</t>
  </si>
  <si>
    <t>Шрамківська отг</t>
  </si>
  <si>
    <t>Драбівська отг</t>
  </si>
  <si>
    <t>Жашківська отг</t>
  </si>
  <si>
    <t>Ватутінська ОТГ</t>
  </si>
  <si>
    <t>Ріш. Обл. ради від 23.06.10 р. № 34-9/V, рішення обл ради від 23.04.2021 3 6-35/VІІІ</t>
  </si>
  <si>
    <t>ДП "Уманське лг"</t>
  </si>
  <si>
    <t>СКП «РАЙЛІС»</t>
  </si>
  <si>
    <t>“Рогозинські острови”</t>
  </si>
  <si>
    <t>В адмінмежах Будищанської сільської ради Черкаського району</t>
  </si>
  <si>
    <t xml:space="preserve">Лісовий </t>
  </si>
  <si>
    <t>Модрина</t>
  </si>
  <si>
    <t xml:space="preserve">Орнітологічні </t>
  </si>
  <si>
    <t>Стебнянський</t>
  </si>
  <si>
    <t>Бубнівські Сосни</t>
  </si>
  <si>
    <t>Озеро Широке</t>
  </si>
  <si>
    <t>“Стави”</t>
  </si>
  <si>
    <t>Пам’ятки природи</t>
  </si>
  <si>
    <t>Ботанічні</t>
  </si>
  <si>
    <t>Ведмежий горіх</t>
  </si>
  <si>
    <t>Віковий дуб</t>
  </si>
  <si>
    <t>ДП «Звенигородське ЛГ»</t>
  </si>
  <si>
    <t>Вікові дерева бука і каштана</t>
  </si>
  <si>
    <t>Звенигородський район, кв. 105, 108 Хлипнівського л-ва</t>
  </si>
  <si>
    <t>Вікове дерево в’яза</t>
  </si>
  <si>
    <t>Звенигородська міська рада</t>
  </si>
  <si>
    <t>ДП "К-Шевченківське ЛГ"</t>
  </si>
  <si>
    <t>Південне Таганчанське</t>
  </si>
  <si>
    <t>“Перегонівка”</t>
  </si>
  <si>
    <t>"Перуни"</t>
  </si>
  <si>
    <t>"Старий цвинтар"</t>
  </si>
  <si>
    <t>"Старослов’янське городище"</t>
  </si>
  <si>
    <t>Яремина гора</t>
  </si>
  <si>
    <t>“Баня”</t>
  </si>
  <si>
    <t>Постанова Держкомприроди УРСР від 26.12.89 р. № 32</t>
  </si>
  <si>
    <t>Скалеватський</t>
  </si>
  <si>
    <t>Ріш. Обл. ради від 28.12.2010  № 3 - 11/VІ</t>
  </si>
  <si>
    <t>Ріш. Обл. ради від 23.01.09 № 25-3/V</t>
  </si>
  <si>
    <t>Ягубецький парк</t>
  </si>
  <si>
    <t>Ботанічний сад ЧНУ ім.Б.Хмельницького</t>
  </si>
  <si>
    <t>Черкаський університет</t>
  </si>
  <si>
    <t>Парк обласної лікарні</t>
  </si>
  <si>
    <t>м.Черкаси, “Сосновка”</t>
  </si>
  <si>
    <t>Обласна лікарня</t>
  </si>
  <si>
    <t>Міський відділ культури</t>
  </si>
  <si>
    <t>Парк першої міської лікарні</t>
  </si>
  <si>
    <t>м.Черкаси, “Соснівка”</t>
  </si>
  <si>
    <t>Перша міська лікарня</t>
  </si>
  <si>
    <t>Парк ім. Б.Хмельниць-кого</t>
  </si>
  <si>
    <t>ЧНУ ім.Б.Хмельницького</t>
  </si>
  <si>
    <t>Долина троянд</t>
  </si>
  <si>
    <t>м. Черкаси, вул.Гагаріна, навпроти меморіального комплексу „Пагорб слави”</t>
  </si>
  <si>
    <t>м. Черкаси. Займає квартал між вулицями Чіковані, Р.Люксембург, Енгельса та проспектом Хіміків</t>
  </si>
  <si>
    <t>Юність</t>
  </si>
  <si>
    <t>м. Черкаси</t>
  </si>
  <si>
    <t>Сквер Обласної ради</t>
  </si>
  <si>
    <t>Надія</t>
  </si>
  <si>
    <t>м. Черкаси, по вулиці 30 років Перемоги біля пологового будинку № 2</t>
  </si>
  <si>
    <t>м. Черкаси, мікрорайон «Дахнівський», на розі вулиць Канівська - Карбишева</t>
  </si>
  <si>
    <t>Імені Сержанта Смірнова</t>
  </si>
  <si>
    <t>Дніпровський</t>
  </si>
  <si>
    <t>Козацький</t>
  </si>
  <si>
    <t>м. Черкаси, мікрорайон «Митниця», між будинком № 7 по вулиці Козацькій та будинком №12/2 по вулиці Г.Сталінграду</t>
  </si>
  <si>
    <t>Замкова гора Б.Хмельницького</t>
  </si>
  <si>
    <t>НІКЗ “Чигирин”</t>
  </si>
  <si>
    <t>Колгоспний дендропарк</t>
  </si>
  <si>
    <t>Ріш. Обл. ради від 28.12.2010  № 3 - 11/VI</t>
  </si>
  <si>
    <t>Дружба</t>
  </si>
  <si>
    <t>Багатовікові дерева дуба звичайного</t>
  </si>
  <si>
    <t>Графський дуб-красень</t>
  </si>
  <si>
    <t>Віковий дуб Якова Водяного</t>
  </si>
  <si>
    <t>Софіївські дуби</t>
  </si>
  <si>
    <t>Черкаський район, кв. 22 вид. 6 Софіївського л-ва</t>
  </si>
  <si>
    <t>Насадження сосни</t>
  </si>
  <si>
    <t>Громадський</t>
  </si>
  <si>
    <t>Павловський</t>
  </si>
  <si>
    <t>Рішення ОР від 10.11.06 № 5-9/У</t>
  </si>
  <si>
    <r>
      <t>31.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</si>
  <si>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Троянове</t>
  </si>
  <si>
    <t>смт. Маньківка</t>
  </si>
  <si>
    <t>Маньківська селищна рада</t>
  </si>
  <si>
    <r>
      <t>32.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</si>
  <si>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Монькове</t>
  </si>
  <si>
    <t>Ріш. Обл. ради від 07.08.08.р. № 20-16/V</t>
  </si>
  <si>
    <r>
      <t>33.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</si>
  <si>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Трушове</t>
  </si>
  <si>
    <r>
      <t>34.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</si>
  <si>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Орхідеї</t>
  </si>
  <si>
    <t>м. Черкаси, мікрорайон "Митниця" по вул. Героїв Сталінграду (вздовж будинків № 38, 40 та 42)</t>
  </si>
  <si>
    <t>м. Черкаси,  по вул. Косовського (вздовж будинків № 97 та 99)</t>
  </si>
  <si>
    <t xml:space="preserve">Соснівський </t>
  </si>
  <si>
    <t>м. Черкаси, мікрорайон "Соснівка", між вулицями Золотоніська, Мініна і Пожарського, Грузиненка, Ціолковського</t>
  </si>
  <si>
    <t>Рішення Черкаської обласної ради від 16.12.2016 № 10-10/VІІ</t>
  </si>
  <si>
    <t>ріш. Обл. ради від 19.02.2016 № 3-24/VІІ</t>
  </si>
  <si>
    <t>Парк Європейський</t>
  </si>
  <si>
    <t>м. Черкаси, в районі вул. Гагаріна та Жужоми</t>
  </si>
  <si>
    <t>ріш. Обл. ради від 19.02.2016 №3-24  /VІІ</t>
  </si>
  <si>
    <t>Маслове</t>
  </si>
  <si>
    <t>Рішення Черкаської обласної ради від 03.02.2017 № 12-9/VІІ</t>
  </si>
  <si>
    <t>Панське болото</t>
  </si>
  <si>
    <t>Сушківський</t>
  </si>
  <si>
    <t>Золотоніський район, схили по окраїні с.Бубнова Слобідка</t>
  </si>
  <si>
    <t>Ріш. ОВК від 08.01.86 р. № 7</t>
  </si>
  <si>
    <r>
      <t>13.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</si>
  <si>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ДП „Золотоніське лісове господарство”</t>
  </si>
  <si>
    <r>
      <t>14.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</si>
  <si>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Пташині острови</t>
  </si>
  <si>
    <t xml:space="preserve">            Тип</t>
  </si>
  <si>
    <t>Ріш. Обл. ради від 28.08.09 р. № 28-8/V</t>
  </si>
  <si>
    <r>
      <t>15.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</si>
  <si>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Грушківський</t>
  </si>
  <si>
    <r>
      <t>16.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</si>
  <si>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Комсомольський</t>
  </si>
  <si>
    <r>
      <t>17.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</si>
  <si>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Баранів Яр</t>
  </si>
  <si>
    <r>
      <t>18.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</si>
  <si>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“Ведмеже” і “Березове”</t>
  </si>
  <si>
    <t>Черкаський район, кв. 139 вид. 10 Р-Полянського л-ва</t>
  </si>
  <si>
    <t>Дерево “Сосни-сестри”</t>
  </si>
  <si>
    <t>Подих Дніпра</t>
  </si>
  <si>
    <t>Насадження дуба</t>
  </si>
  <si>
    <t>Ріш. Обл. ради від 21.12.07 р. № 14-19/V</t>
  </si>
  <si>
    <t>Гиричеве</t>
  </si>
  <si>
    <t>“Княжа криниця”</t>
  </si>
  <si>
    <t>Криниця “Середня”</t>
  </si>
  <si>
    <t>Криниця “Холодна”</t>
  </si>
  <si>
    <t xml:space="preserve">Ріш. ОВК від 27.06.72 р. № 367  Ріш. ОВК від 21.11.84 р. № 354 Ріш. Обл. ради від 17.12.03 р. № 14-6 </t>
  </si>
  <si>
    <t>Ріш. ОВК від 28.11.79 р. № 597 Ріш. ОВК від 21.11.84 р. № 354</t>
  </si>
  <si>
    <t>Ріш. ОВК від 13.05.75 р. № 288 Ріш. ОВК від 21.11.84 р. № 354</t>
  </si>
  <si>
    <t xml:space="preserve"> Ріш. ОВК від 21.11.84 р. № 354</t>
  </si>
  <si>
    <t>Лисяче джерело</t>
  </si>
  <si>
    <t>“Мельниківська криниця”</t>
  </si>
  <si>
    <t>Рожина криниця</t>
  </si>
  <si>
    <t>Морозівщина</t>
  </si>
  <si>
    <t>Три джерела</t>
  </si>
  <si>
    <t>Криниця “Сотника”</t>
  </si>
  <si>
    <t>“Наливайкова криниця”</t>
  </si>
  <si>
    <t>“Попова криниця”</t>
  </si>
  <si>
    <t>“Тарасівка”</t>
  </si>
  <si>
    <t>“Шимонова криниця”</t>
  </si>
  <si>
    <t>Ріш. Обл ради від 22.05.90 р. № 95, Розпорядж. РМ УРСР від 14.10.75 р. № 780-р</t>
  </si>
  <si>
    <t>Ріш. Обл. ради від 28.04.93 р. № 14-21, Указ Президента України від 20.08.96 р. 715/96</t>
  </si>
  <si>
    <t>Постанова РМ УРСР від 29.01.60 р. № 105, Постанова колегії Держкомприроди УРСР від 30.08.90 р. № 18</t>
  </si>
  <si>
    <t>Ріш. ОВК від 22.01.82 р. № 12                                          Ріш. ОВК від 21.11.84 р. № 354</t>
  </si>
  <si>
    <t xml:space="preserve"> Ріш. ОВК від 11.03.79 р.№ 136           Ріш. ОВК від 21.11.84 р. № 354</t>
  </si>
  <si>
    <t xml:space="preserve">    Ріш. ОВК від 11.03.79 р.№ 136        Ріш. ОВК від 21.11.84 р. № 354</t>
  </si>
  <si>
    <t>Ріш. ОВК від 14.04.83 р. № 205          Ріш. ОВК від 21.11.84 р. № 354</t>
  </si>
  <si>
    <t>Ріш. ОВК від 11.03.79 р. № 136     Ріш. ОВК від 21.11.84 р. № 354</t>
  </si>
  <si>
    <t>Томарівський</t>
  </si>
  <si>
    <t xml:space="preserve">          Ріш. Обл. ради від 28.08.09 р. № 28-8/V                                            Ріш. Обл. радивід 13.10.12                № 18-5/VI</t>
  </si>
  <si>
    <t>Ріш. ОВК від 12.01.82 р. № 12         Ріш. ОВК від 21.11.84 р. № 354</t>
  </si>
  <si>
    <t>Ріш. ОВК від 14.04.83 р. № 205     Ріш. ОВК від 21.11.84 р. № 354</t>
  </si>
  <si>
    <t>Ріш. ОВК від 11.03.79 р. № 136          Ріш. ОВК від 21.11.84 р. № 354</t>
  </si>
  <si>
    <t>Ріш. обл. ради від 03.07.02 № 2-8</t>
  </si>
  <si>
    <t>Ріш. ОВК від 11.03.79 р. № 136         Ріш. ОВК від 21.11.84 р. № 354</t>
  </si>
  <si>
    <t>Ріш. ОВК від 12.01.82 р. № 12             Ріш. ОВК від 21.11.84 р. № 354</t>
  </si>
  <si>
    <t>Ріш. ОВК від 12.01.82 р. № 12            Ріш. ОВК від 21.11.84 р. № 354</t>
  </si>
  <si>
    <t>Дуби Правди</t>
  </si>
  <si>
    <t>Ріш. ОВК від 27.06.72 р. № 367</t>
  </si>
  <si>
    <t>Дуби Т.Г.Шевченка</t>
  </si>
  <si>
    <t>Звенигородський район, с.Будище, садиба Шевченківського с/г коледжу</t>
  </si>
  <si>
    <t>Шевченківський с/г коледж</t>
  </si>
  <si>
    <t>Дуб Т.Г.Шевченка</t>
  </si>
  <si>
    <t>Ясень звичайний (2 дерева)</t>
  </si>
  <si>
    <t>Думний дуб</t>
  </si>
  <si>
    <t xml:space="preserve">Постанова РМ УРСР від 18.01.90 р. № 4, Указ Президента України від 11.04.2019 № 139/2019 </t>
  </si>
  <si>
    <t>Журавлине болото</t>
  </si>
  <si>
    <t>Молодіжний</t>
  </si>
  <si>
    <t>Дахнівський лісопарк</t>
  </si>
  <si>
    <t>Пугачів став</t>
  </si>
  <si>
    <t>Довжанський</t>
  </si>
  <si>
    <t>Мацькова гора</t>
  </si>
  <si>
    <t>Ріш.  обл. ради від 12.06.2020 № 37-41/VІІ</t>
  </si>
  <si>
    <t>Ріш. Обл. ради від 11.09.2020 № 38-20/VІІ</t>
  </si>
  <si>
    <t>м. Черкаси, вулиця Гагаріна (ліворуч від парку "Долина троянд)</t>
  </si>
  <si>
    <t>Рішення Черкаської обласної ради від 12.03.2020 № 36-55/VII</t>
  </si>
  <si>
    <t>м. Черкаси, в районі вулиць Канівської, Карбишева, Спиридона Кириченка та Нової</t>
  </si>
  <si>
    <t>Ріш. Обл. ради від 23.06.10 р. № 34-9/V, Ріш. Обл. ради від 12.03.2020 № 36-55/VІІ</t>
  </si>
  <si>
    <t>Ріш. Обл. ради від 28.12.2010  № 3 - 11/VI, Ріш. Обл. ради від 12.06.2020 № 36-55/VIІ</t>
  </si>
  <si>
    <t>Ріш. Обл. ради від 28.12.2010  № 3 - 11/VI, Ріш. Обл. ради від 12.03.2020 № 36-55/VIІ</t>
  </si>
  <si>
    <t>Ріш. Обл. ради від 27.11.2014 № 35-6/VІ, Ріш. Обл. ради від 12.03.2020 № 36-55/VIІ</t>
  </si>
  <si>
    <t>Ріш. Обл. ради від 27.11.2014 № 35-6/VІ, Ріш. Обл. ради від 12.06.2020 № 37-41/VIІ</t>
  </si>
  <si>
    <t>Ріш. Обл. ради від 23.06.10 р. № 34-9/V, Ріш. Обл. ради від 12.06.2020 № 37-41/VIІ</t>
  </si>
  <si>
    <t>Каскад лісових озер</t>
  </si>
  <si>
    <t>Черкаський район, територія звірогосподарства Облспоживспілки</t>
  </si>
  <si>
    <t>Облспоживспілка</t>
  </si>
  <si>
    <t>Підземне джерело</t>
  </si>
  <si>
    <t>“Дзюркало”</t>
  </si>
  <si>
    <t>“Залізнякова криниця”</t>
  </si>
  <si>
    <t>Монастирське джерело</t>
  </si>
  <si>
    <t xml:space="preserve">Зоологічні </t>
  </si>
  <si>
    <t>Совина ялина</t>
  </si>
  <si>
    <t>в/ч А 3640</t>
  </si>
  <si>
    <t>Колоніальне поселення сови вухатої</t>
  </si>
  <si>
    <t>м. Черкаси, територія ВАТ "Хімволокно"</t>
  </si>
  <si>
    <t>ВАТ "Хімволокно"</t>
  </si>
  <si>
    <t xml:space="preserve">Комплексні </t>
  </si>
  <si>
    <t>Тясминський каньйон</t>
  </si>
  <si>
    <t>Урочища «Маяк» та «Вороного»</t>
  </si>
  <si>
    <t>Костянецький Яр</t>
  </si>
  <si>
    <t>“Чумацький шлях”</t>
  </si>
  <si>
    <t>Березіль</t>
  </si>
  <si>
    <t>Парк Сосновий бір</t>
  </si>
  <si>
    <t>Постанова колегії Держкомприроди УРСР від 27.07.77 р. № 25, постанова Кабінету Міністрів України від 09.10.2020 № 951</t>
  </si>
  <si>
    <r>
      <t>83.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</si>
  <si>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Свячене</t>
  </si>
  <si>
    <r>
      <t>84.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</si>
  <si>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Болото Руда</t>
  </si>
  <si>
    <r>
      <t>85.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</si>
  <si>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r>
      <t>86.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</si>
  <si>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Кутівський</t>
  </si>
  <si>
    <r>
      <t>87.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</si>
  <si>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Полківничий</t>
  </si>
  <si>
    <r>
      <t>88.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</si>
  <si>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Рогівський</t>
  </si>
  <si>
    <r>
      <t>89.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</si>
  <si>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Русалівський</t>
  </si>
  <si>
    <r>
      <t>90.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</si>
  <si>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Цибулівський</t>
  </si>
  <si>
    <r>
      <t>91.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</si>
  <si>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r>
      <t>92.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</si>
  <si>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Степівська Руда</t>
  </si>
  <si>
    <r>
      <t>93.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</si>
  <si>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Сунківський</t>
  </si>
  <si>
    <r>
      <t>94.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</si>
  <si>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Ірдинське болото</t>
  </si>
  <si>
    <r>
      <t>95.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</si>
  <si>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r>
      <t>96.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</si>
  <si>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"Озерце біленьке"</t>
  </si>
  <si>
    <r>
      <t>97.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</si>
  <si>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Старотясминський</t>
  </si>
  <si>
    <r>
      <t>98.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</si>
  <si>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Загородищанський</t>
  </si>
  <si>
    <r>
      <t>99.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</si>
  <si>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Савківський</t>
  </si>
  <si>
    <r>
      <t>100.</t>
    </r>
    <r>
      <rPr>
        <sz val="7"/>
        <rFont val="Times New Roman"/>
        <family val="1"/>
      </rPr>
      <t xml:space="preserve">            </t>
    </r>
    <r>
      <rPr>
        <sz val="10"/>
        <rFont val="Times New Roman"/>
        <family val="1"/>
      </rPr>
      <t> </t>
    </r>
  </si>
  <si>
    <t>Ревбинський</t>
  </si>
  <si>
    <r>
      <t>101.</t>
    </r>
    <r>
      <rPr>
        <sz val="7"/>
        <rFont val="Times New Roman"/>
        <family val="1"/>
      </rPr>
      <t xml:space="preserve">            </t>
    </r>
    <r>
      <rPr>
        <sz val="10"/>
        <rFont val="Times New Roman"/>
        <family val="1"/>
      </rPr>
      <t> </t>
    </r>
  </si>
  <si>
    <t>Котів яр</t>
  </si>
  <si>
    <r>
      <t>102.</t>
    </r>
    <r>
      <rPr>
        <sz val="7"/>
        <rFont val="Times New Roman"/>
        <family val="1"/>
      </rPr>
      <t xml:space="preserve">            </t>
    </r>
    <r>
      <rPr>
        <sz val="10"/>
        <rFont val="Times New Roman"/>
        <family val="1"/>
      </rPr>
      <t> </t>
    </r>
  </si>
  <si>
    <t>Митницький</t>
  </si>
  <si>
    <t>Ріш.ОВК від 19.03.76 р.№ 177  Ріш. ОВК від 21.11.84 р. № 354</t>
  </si>
  <si>
    <t>Ріш. ОВК від 19.03.76 р. № 117  Ріш. ОВК від 21.11.84 р. № 354</t>
  </si>
  <si>
    <t>Ріш. ОВК від 13.05.76 р. № 288  Ріш. ОВК від 21.11.84 р. № 354</t>
  </si>
  <si>
    <t>м. Золотоноша, вул. Скрипника, 20</t>
  </si>
  <si>
    <t>м.Черкаси, вул. 30-річчя Перемоги/вул. Смілянська</t>
  </si>
  <si>
    <t>Ріш. ОВК від від 12.01.82 р. № 12  Ріш. ОВК від 21.11.84 р. № 354</t>
  </si>
  <si>
    <t xml:space="preserve"> м. Черкаси, вул. О. Дашкевича</t>
  </si>
  <si>
    <t>Ріш. ОВК від 19.03.76 р. № 177  Ріш. ОВК від 21.11.84 р. № 354</t>
  </si>
  <si>
    <t>Одеська залізниця</t>
  </si>
  <si>
    <t>Ландшафтне насадження вікової сосни</t>
  </si>
  <si>
    <t>м. Черкаси, “Соснівка”, колишній кв. 23 Дахнівського л-ва</t>
  </si>
  <si>
    <t>м. Черкаси, територія Черкаської міської СЕС</t>
  </si>
  <si>
    <t>Черкаська міська санітар-но-епідеміоло-гічна станція</t>
  </si>
  <si>
    <t>Ріш. ОВК від 22.05.90 р. № 95, ріш. Обл. ради від 19.04.2017 № 13-51/УІІ</t>
  </si>
  <si>
    <r>
      <t>37.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</si>
  <si>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Журбинка</t>
  </si>
  <si>
    <t>Фермерське господарство „Гарт”</t>
  </si>
  <si>
    <t>Ріш. Обл. ради від 06.06.08 р. № 18-13/V</t>
  </si>
  <si>
    <r>
      <t>38.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</si>
  <si>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Юрківський</t>
  </si>
  <si>
    <t>Уманський район, кв. 61 вид. 7 Юрківського л-ва</t>
  </si>
  <si>
    <r>
      <t>39.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</si>
  <si>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«Кам’яний яр»</t>
  </si>
  <si>
    <t>Ріш. Обл. ради від 26.12.08 № 23-13/V</t>
  </si>
  <si>
    <r>
      <t>40.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</si>
  <si>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«Красноставське»</t>
  </si>
  <si>
    <r>
      <t>41.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</si>
  <si>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Дахнівський</t>
  </si>
  <si>
    <r>
      <t>42.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</si>
  <si>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Прироські луки</t>
  </si>
  <si>
    <t>Ріш. ОВК від 28.11.79 р. № 597</t>
  </si>
  <si>
    <r>
      <t>43.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</si>
  <si>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Сфагнове болото</t>
  </si>
  <si>
    <r>
      <t>44.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</si>
  <si>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“Берестово”</t>
  </si>
  <si>
    <t>ДП "Чигиринське ЛГ"</t>
  </si>
  <si>
    <r>
      <t>45.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</si>
  <si>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Білосніжний</t>
  </si>
  <si>
    <r>
      <t>46.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</si>
  <si>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r>
      <t>47.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</si>
  <si>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Зам’ятницький</t>
  </si>
  <si>
    <r>
      <t>48.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</si>
  <si>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Зубівський</t>
  </si>
  <si>
    <r>
      <t>49.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</si>
  <si>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“Оля ”</t>
  </si>
  <si>
    <r>
      <t>50.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</si>
  <si>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Тюльпан дібровний</t>
  </si>
  <si>
    <r>
      <t>51.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</si>
  <si>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r>
      <t>52.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</si>
  <si>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Бобухівщина</t>
  </si>
  <si>
    <t>СКВ “Міжгір’я”</t>
  </si>
  <si>
    <r>
      <t>53.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</si>
  <si>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Джулайка</t>
  </si>
  <si>
    <t>Ріш.Обл.ради від 17.08.04 №17-6/ІУ</t>
  </si>
  <si>
    <r>
      <t>54.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</si>
  <si>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Іркліївський</t>
  </si>
  <si>
    <r>
      <t>55.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</si>
  <si>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Червонохиженський</t>
  </si>
  <si>
    <t xml:space="preserve">Гідрологічні </t>
  </si>
  <si>
    <t>Заплавський</t>
  </si>
  <si>
    <t>Великохутірська сільська рада</t>
  </si>
  <si>
    <t>Степанківський</t>
  </si>
  <si>
    <t>Білоусівський</t>
  </si>
  <si>
    <t>Старорічище</t>
  </si>
  <si>
    <t>Свічківський</t>
  </si>
  <si>
    <t>Конельське болото</t>
  </si>
  <si>
    <t>ТОВ мисливців та рибалок "Жашківське"</t>
  </si>
  <si>
    <t>Лебедине озеро</t>
  </si>
  <si>
    <t>Охматівський</t>
  </si>
  <si>
    <t>Острожанський</t>
  </si>
  <si>
    <t>Ріш. Обл. ради від 15.11.07.р. № 13-17/V</t>
  </si>
  <si>
    <t>Банихівський</t>
  </si>
  <si>
    <t>Барабашківський</t>
  </si>
  <si>
    <t>Бучиківський</t>
  </si>
  <si>
    <t>Звенигородський район, кв. 45 вид. 1 Хлипнівського л-ва</t>
  </si>
  <si>
    <t>“Гільків”</t>
  </si>
  <si>
    <t>Фермер Мельник В.П.</t>
  </si>
  <si>
    <t>"Графський"</t>
  </si>
  <si>
    <t>Мар’янівщина</t>
  </si>
  <si>
    <t>Ріш. ОВК від 25.05.90 р. № 95</t>
  </si>
  <si>
    <r>
      <t>12.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</si>
  <si>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Наявність форми 1 ДКПЗФ (рік заповнення, оновлення)</t>
  </si>
  <si>
    <t>Наявність карти</t>
  </si>
  <si>
    <t>110. </t>
  </si>
  <si>
    <r>
      <t>111.</t>
    </r>
    <r>
      <rPr>
        <sz val="7"/>
        <rFont val="Times New Roman"/>
        <family val="1"/>
      </rPr>
      <t xml:space="preserve">            </t>
    </r>
    <r>
      <rPr>
        <sz val="10"/>
        <rFont val="Times New Roman"/>
        <family val="1"/>
      </rPr>
      <t> </t>
    </r>
  </si>
  <si>
    <t>112. </t>
  </si>
  <si>
    <t>113 .</t>
  </si>
  <si>
    <t>114.</t>
  </si>
  <si>
    <t xml:space="preserve">Постанова РМ УРСР від 28.10.74 р. № 500     Указ Президента України від 27.07.2016 № 312/2016 </t>
  </si>
  <si>
    <t>Березняківський кар’єр</t>
  </si>
  <si>
    <t>Самгородський кар’єр</t>
  </si>
  <si>
    <t>30.</t>
  </si>
  <si>
    <t>Джерело “Криниця”</t>
  </si>
  <si>
    <t>СТОВ “Завадівське”</t>
  </si>
  <si>
    <t>Тарасова криниця</t>
  </si>
  <si>
    <t>Маляреве</t>
  </si>
  <si>
    <t>Шевченківський коледж Уманського ДАУ</t>
  </si>
  <si>
    <t>Дерева софори японської</t>
  </si>
  <si>
    <t>Мошенська діброва</t>
  </si>
  <si>
    <t>ДП " Черкаське ЛМГ"</t>
  </si>
  <si>
    <r>
      <t>3.</t>
    </r>
    <r>
      <rPr>
        <sz val="7"/>
        <rFont val="Times New Roman"/>
        <family val="1"/>
      </rPr>
      <t xml:space="preserve">                   </t>
    </r>
    <r>
      <rPr>
        <sz val="10"/>
        <rFont val="Times New Roman"/>
        <family val="1"/>
      </rPr>
      <t> </t>
    </r>
  </si>
  <si>
    <t>“Холодний яр”</t>
  </si>
  <si>
    <r>
      <t>4.</t>
    </r>
    <r>
      <rPr>
        <sz val="7"/>
        <rFont val="Times New Roman"/>
        <family val="1"/>
      </rPr>
      <t xml:space="preserve">                   </t>
    </r>
    <r>
      <rPr>
        <sz val="10"/>
        <rFont val="Times New Roman"/>
        <family val="1"/>
      </rPr>
      <t> </t>
    </r>
  </si>
  <si>
    <t>Урочище “Бурти”</t>
  </si>
  <si>
    <t>4.</t>
  </si>
  <si>
    <t>6.</t>
  </si>
  <si>
    <t>Разом пам’яток природи</t>
  </si>
  <si>
    <t>Дендрологічні парки</t>
  </si>
  <si>
    <t>“Софіївка”</t>
  </si>
  <si>
    <t>Національна Академія Наук України</t>
  </si>
  <si>
    <t>Разом дендрологічних парків</t>
  </si>
  <si>
    <t>Зоологічні парки</t>
  </si>
  <si>
    <t>Черкаський зоологічний парк</t>
  </si>
  <si>
    <t>Черкаська міська рада</t>
  </si>
  <si>
    <t>Постанова РМ УРСР від 22.07.83 р. № 311</t>
  </si>
  <si>
    <t>Разом зоологічних парків</t>
  </si>
  <si>
    <t xml:space="preserve">Парки-пам’ятки садово-паркового мистецтва </t>
  </si>
  <si>
    <t>Козачанський</t>
  </si>
  <si>
    <t>Парк Декабристів</t>
  </si>
  <si>
    <t>Історико-культурний заповідник</t>
  </si>
  <si>
    <t>Корсунь-Шевченківський парк</t>
  </si>
  <si>
    <t>Постанова, рішення, згідно з якими створено (оголошено) даний об’єкт ПЗФ, змінено його площу, категорію тощо</t>
  </si>
  <si>
    <t>Природні заповідники</t>
  </si>
  <si>
    <t>Канівський природний заповідник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</si>
  <si>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</si>
  <si>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-</t>
  </si>
  <si>
    <t>Державний університет ім.Т.Г.Шевченка</t>
  </si>
  <si>
    <t>Постанова РМ УРСР від 27.11.68 р. № 568, Указ Президента України від 01.01.2010 № 2</t>
  </si>
  <si>
    <t>Разом заповідників</t>
  </si>
  <si>
    <t>Національні природні парки</t>
  </si>
  <si>
    <t>Білоозерський</t>
  </si>
  <si>
    <t>Лозоватський парк</t>
  </si>
  <si>
    <t>Всього місцевого значення</t>
  </si>
  <si>
    <t>Всього територій та об’єктів ПЗФ</t>
  </si>
  <si>
    <r>
      <t>1.</t>
    </r>
    <r>
      <rPr>
        <sz val="7"/>
        <rFont val="Times New Roman"/>
        <family val="1"/>
      </rPr>
      <t xml:space="preserve">                   </t>
    </r>
    <r>
      <rPr>
        <sz val="10"/>
        <rFont val="Times New Roman"/>
        <family val="1"/>
      </rPr>
      <t> </t>
    </r>
  </si>
  <si>
    <t>1.</t>
  </si>
  <si>
    <t>Природно-історичний комплекс Г.С.Сковороди</t>
  </si>
  <si>
    <r>
      <t>2.</t>
    </r>
    <r>
      <rPr>
        <sz val="7"/>
        <rFont val="Times New Roman"/>
        <family val="1"/>
      </rPr>
      <t xml:space="preserve">                   </t>
    </r>
    <r>
      <rPr>
        <sz val="10"/>
        <rFont val="Times New Roman"/>
        <family val="1"/>
      </rPr>
      <t> </t>
    </r>
  </si>
  <si>
    <t>2.</t>
  </si>
  <si>
    <t xml:space="preserve">Заказники </t>
  </si>
  <si>
    <t>Разом</t>
  </si>
  <si>
    <t>Орнітологічний</t>
  </si>
  <si>
    <t>Липівський заказник</t>
  </si>
  <si>
    <t>МГ "Вільхівська дача"</t>
  </si>
  <si>
    <t>Ботанічний</t>
  </si>
  <si>
    <t>Русько-Полянський заказник</t>
  </si>
  <si>
    <t>Ріш.  обл. ради від 06.07.2018                № 23-12/VІІ</t>
  </si>
  <si>
    <t>Ріш.  обл. ради від 21.09.2018              № 24-51/VІІ</t>
  </si>
  <si>
    <t>Ріш.  обл. ради від 05.03.2019                № 29-48/VІІ</t>
  </si>
  <si>
    <t>Солонці</t>
  </si>
  <si>
    <t>Іркліївська сільська об'єднана територіальна громада</t>
  </si>
  <si>
    <t>Ріш. Обл. ради від 25.10.19 № 32-41/VІІ</t>
  </si>
  <si>
    <t>Лихолітський</t>
  </si>
  <si>
    <t>Карапиші</t>
  </si>
  <si>
    <t>"Козацьке"</t>
  </si>
  <si>
    <t>“Кратове”</t>
  </si>
  <si>
    <t>Лупинин яр</t>
  </si>
  <si>
    <t>Майчина гора</t>
  </si>
  <si>
    <t>Малий курган</t>
  </si>
  <si>
    <t>"Монахове провалля"</t>
  </si>
  <si>
    <t>Мушина гора</t>
  </si>
  <si>
    <t>Південно-східне Таганчанське</t>
  </si>
  <si>
    <t>Шевченківський національний заповідник</t>
  </si>
  <si>
    <t>Вікові дуби</t>
  </si>
  <si>
    <t>Вікове дерево дуба</t>
  </si>
  <si>
    <t>Ділянка вікових дубів</t>
  </si>
  <si>
    <t>Вікове дерево груші</t>
  </si>
  <si>
    <t>Вікове дерево липи</t>
  </si>
  <si>
    <t>Санаторій "Жовтень"</t>
  </si>
  <si>
    <t>Дуб О.Кошевого</t>
  </si>
  <si>
    <t>Канівська міська рада</t>
  </si>
  <si>
    <t>Дуб-красень</t>
  </si>
  <si>
    <t>ДП «К-Шевченківський ЛГ»</t>
  </si>
  <si>
    <t>Мартинівська липа</t>
  </si>
  <si>
    <t>Валки</t>
  </si>
  <si>
    <t>Лиса гора</t>
  </si>
  <si>
    <t>ДП «К-Шевченківське ЛГ»</t>
  </si>
  <si>
    <t>Сосна М.В.Гоголя</t>
  </si>
  <si>
    <t>Вікове дерево верби</t>
  </si>
  <si>
    <t>Вікові дерева груші  2 шт.</t>
  </si>
  <si>
    <t>Вікове дерево липи звичайної</t>
  </si>
  <si>
    <t>„Шарпіно”</t>
  </si>
  <si>
    <t xml:space="preserve">Іванькове </t>
  </si>
  <si>
    <t>Макіївське „Городище ”</t>
  </si>
  <si>
    <t>“Берези”</t>
  </si>
  <si>
    <t>Ріш. Ол. Ради від 08.04.00 р. № 15-4</t>
  </si>
  <si>
    <t>“Стінка”</t>
  </si>
  <si>
    <t>Ріш обл. ради від 08.04.00 р. № 15-4</t>
  </si>
  <si>
    <t>Атаманський парк</t>
  </si>
  <si>
    <t>ДП " Звенигородське ЛГ"</t>
  </si>
  <si>
    <t>Плосково-Зуєво</t>
  </si>
  <si>
    <t>Діброва Ф.І.Дубковецького</t>
  </si>
  <si>
    <t>Санатрій "Жовтень"</t>
  </si>
  <si>
    <t>«Сквер ім. Т.Г. Шевченка»</t>
  </si>
  <si>
    <t>Ріш. Обл. ради від 08.04.00 р. № 15-4</t>
  </si>
  <si>
    <r>
      <t>19.</t>
    </r>
    <r>
      <rPr>
        <sz val="7"/>
        <rFont val="Times New Roman"/>
        <family val="1"/>
      </rPr>
      <t xml:space="preserve">               </t>
    </r>
    <r>
      <rPr>
        <sz val="10"/>
        <rFont val="Times New Roman"/>
        <family val="1"/>
      </rPr>
      <t> </t>
    </r>
  </si>
  <si>
    <t>"Верболози"</t>
  </si>
  <si>
    <t>К-Шевченківська райрада УТМР</t>
  </si>
  <si>
    <t>Імшан</t>
  </si>
  <si>
    <t>ДП « К-ШевченківськиеЛГ»</t>
  </si>
  <si>
    <t>Мошнівський охоронна зона (280)</t>
  </si>
  <si>
    <t>Плавучий</t>
  </si>
  <si>
    <t>Осокінські острови</t>
  </si>
  <si>
    <t>10.</t>
  </si>
  <si>
    <t>Яничанський**</t>
  </si>
  <si>
    <t>ДП " Уманське лісове господарство" , Папужинська сільська рада</t>
  </si>
  <si>
    <t>Черкаський район, кв. 147 вид. 15-18 Р-Полянського л-ва</t>
  </si>
  <si>
    <t>Черкаський район, кв. 116 вид. 1, 21, 22  Дахнівського л-ва</t>
  </si>
  <si>
    <r>
      <t>105.</t>
    </r>
    <r>
      <rPr>
        <sz val="7"/>
        <rFont val="Times New Roman"/>
        <family val="1"/>
      </rPr>
      <t xml:space="preserve">            </t>
    </r>
    <r>
      <rPr>
        <sz val="10"/>
        <rFont val="Times New Roman"/>
        <family val="1"/>
      </rPr>
      <t> </t>
    </r>
  </si>
  <si>
    <t>Шостачка, Ракові верби</t>
  </si>
  <si>
    <t>Заводищанські куполи</t>
  </si>
  <si>
    <t>Канівські діапіри</t>
  </si>
  <si>
    <t>Канівські луски</t>
  </si>
  <si>
    <t>Канівські куести</t>
  </si>
  <si>
    <t>Канівські світа</t>
  </si>
  <si>
    <t>Костівщина</t>
  </si>
  <si>
    <t xml:space="preserve"> Золотоніський район, Канівська, Піщанська, Ліплявська територіальні громади </t>
  </si>
  <si>
    <t xml:space="preserve"> Золотоніський район,  Ліплявська територіальна громада </t>
  </si>
  <si>
    <t>Золоторніський район, Чорнобаївська, Іркліївська територіальні громади (створено на базі ландшафтного заказника загальнодержавного значення «Сулинський»)</t>
  </si>
  <si>
    <t>Адміністрація НПП Нижньосульський</t>
  </si>
  <si>
    <t xml:space="preserve"> Золотоніський район,  Золотоніська територіальна громада </t>
  </si>
  <si>
    <t xml:space="preserve"> Уманський район,  Жашківська територіальна громада </t>
  </si>
  <si>
    <t xml:space="preserve"> Золотоніський район,  Степанецька територіальна громада </t>
  </si>
  <si>
    <t xml:space="preserve"> Звенигородський район,  Лисянська територіальна громада </t>
  </si>
  <si>
    <t xml:space="preserve">Золотоніський район,  Іркліївська територіальна громада </t>
  </si>
  <si>
    <t xml:space="preserve">Звенигородський район, Звенигородська територіальна громада </t>
  </si>
  <si>
    <t xml:space="preserve">Черкаський район, Камянська територіальна громада </t>
  </si>
  <si>
    <t xml:space="preserve">Черкаський район,    К-Шевченківська територіальна громада </t>
  </si>
  <si>
    <t>Звенигородський район, Тальнівська територіальна громада,  район, кв 96-106 Потаського л-ва</t>
  </si>
  <si>
    <t xml:space="preserve">Черкаський район,    Черкаська територіальна громада </t>
  </si>
  <si>
    <t xml:space="preserve">Уманський район,    Уманська територіальна громада </t>
  </si>
  <si>
    <t>Золотоніський район, Бобрицька територіальна громада., кв 1-22 Бучацького л-ва ДП "Канівське ЛГ"</t>
  </si>
  <si>
    <t>Золотоніський район, Великохутірська територіальна громада</t>
  </si>
  <si>
    <t>Золотоніський район, Золотоніська територіальна громада</t>
  </si>
  <si>
    <t>Золотоніський район, Золотоніська, Новодмитрівська територіальні громади</t>
  </si>
  <si>
    <t>Золотоніська ОТГ, Новодмитрівська ОТГ</t>
  </si>
  <si>
    <t>Черкаський район, кв. 39 вид. 9 Грушківського л-ва</t>
  </si>
  <si>
    <t>Золотоніський район Ліплявськаї територіальна громада</t>
  </si>
  <si>
    <t>Уманський район, Маньківська територіальна громада</t>
  </si>
  <si>
    <t>Шевченківська отг</t>
  </si>
  <si>
    <t xml:space="preserve">Звенигородський район,   Звенигородська територіальної громади </t>
  </si>
  <si>
    <t>Звенигородська отг</t>
  </si>
  <si>
    <t>Звенигородський район,   Звенигородська територіальна громада</t>
  </si>
  <si>
    <t>Звенигородський район,   Водяницька територіальна громада</t>
  </si>
  <si>
    <t>Звенигородський район,   Ватутінська територіальна громада</t>
  </si>
  <si>
    <t>Водяницька отг</t>
  </si>
  <si>
    <t>Ватутніська отг</t>
  </si>
  <si>
    <t>Канівська отг</t>
  </si>
  <si>
    <t>Степанецька отг</t>
  </si>
  <si>
    <t>Бобрицька отг</t>
  </si>
  <si>
    <t>Катеринопільська отг</t>
  </si>
  <si>
    <t>Єрківська отг</t>
  </si>
  <si>
    <t>Лисянська отг</t>
  </si>
  <si>
    <t>Бужанська отг</t>
  </si>
  <si>
    <t>Виноградська отг</t>
  </si>
  <si>
    <t>Виноградівська отг</t>
  </si>
  <si>
    <t>Бужанськаа отг</t>
  </si>
  <si>
    <t>Маньківська отг</t>
  </si>
  <si>
    <t>Буцька отг</t>
  </si>
  <si>
    <t>Іваньківська отг</t>
  </si>
  <si>
    <t>Монастирищенська отг</t>
  </si>
  <si>
    <t>ДП Смілянське ЛГ</t>
  </si>
  <si>
    <t>Тальнівська отг</t>
  </si>
  <si>
    <t>Чорнобаївська отг</t>
  </si>
  <si>
    <t>Шполянська отг</t>
  </si>
  <si>
    <t>Матусівська отг</t>
  </si>
  <si>
    <t>Мокрокалигірська отг</t>
  </si>
  <si>
    <t>Звенигородський район, Будищенська територіальна громада</t>
  </si>
  <si>
    <t>Будищанська отг</t>
  </si>
  <si>
    <t>Уманський район, с. Кищенці, Маньківська територіальна громада</t>
  </si>
  <si>
    <t>Ырклыъвська отг</t>
  </si>
  <si>
    <t>Золотоныський район, Золотоныська територыальна громада</t>
  </si>
  <si>
    <t>Черкаський район, кв. 23-26, 16-21, 27, 69, 70 К-Шевченківського лісництва, кв. 12-35, 36 (крім вид. 4,6,7,8), кв. 36 (крім вид. 11, 14), кв. 38-45, 46 (крім вид. 1,3,4,6,7,10) кв. 56, 57 Виграївського лісництва, кв. 40 вид. 8-35, кв. 41, 42 вид 1-31 Стеблівського лісництва</t>
  </si>
  <si>
    <t>Будищенська отг</t>
  </si>
  <si>
    <t>Звенигородський район, Бужанська територіальна громада</t>
  </si>
  <si>
    <t>Уманський район, с. Чорна Камянка, Іваньківська територіальна громада</t>
  </si>
  <si>
    <t>Іванькеівська отг</t>
  </si>
  <si>
    <t>КЕКВ Біла Церква</t>
  </si>
  <si>
    <t>Степанківська тг</t>
  </si>
  <si>
    <t>Черкаський район, адмінмеді Степанківської сільської ради</t>
  </si>
  <si>
    <t>Піщанська отг</t>
  </si>
  <si>
    <t>Золотоніська отг</t>
  </si>
  <si>
    <t>В адмінмежах Будищанської сільської ради Звенигородського району, територія Шевченківського коледжу Уманського ДАУ</t>
  </si>
  <si>
    <t>Золотоніський район, м.Золотоноша, вул. Петровського, 17, садиба держ. насін. станції</t>
  </si>
  <si>
    <t>Вознесенська отг</t>
  </si>
  <si>
    <t>Золотоніський район, Околиця м.Золотоноша, р-н шпалопросочувано-го заводу</t>
  </si>
  <si>
    <t>Новодмитрівська отг</t>
  </si>
  <si>
    <t>Черкаський  район, кв. 39 вид. 4 Канівського л-ва</t>
  </si>
  <si>
    <t>Черкаський район, кв. 56 вид. 1 Михайлівського л-ва</t>
  </si>
  <si>
    <t xml:space="preserve">Черкаський район, кв. 36 вид. 8 Бучацького лісництва </t>
  </si>
  <si>
    <t>Черкаський район, с.Горобіївка</t>
  </si>
  <si>
    <t xml:space="preserve">Черкаський район, с. Пекарі </t>
  </si>
  <si>
    <t>Черкаський район, Канівська отг</t>
  </si>
  <si>
    <t>Черкаський район, Спепанецька отг</t>
  </si>
  <si>
    <t>Черкаський район, територія Шевченківського національного заповідника</t>
  </si>
  <si>
    <t>Стеблівська отг</t>
  </si>
  <si>
    <t>Селищенська отг</t>
  </si>
  <si>
    <t xml:space="preserve">Уманський район, с.Дзензелівка </t>
  </si>
  <si>
    <t>Уманський район, с.Дзензелівка ур. “Поляна”</t>
  </si>
  <si>
    <t xml:space="preserve"> с.Вікторівка ур. “Рогова”</t>
  </si>
  <si>
    <t>, с.Роги ур. “Грушківка”</t>
  </si>
  <si>
    <t xml:space="preserve"> с.Роги ур. “Грушківка”</t>
  </si>
  <si>
    <t>Черкаський район, с.Балаклея</t>
  </si>
  <si>
    <t>Балаклеївська отг</t>
  </si>
  <si>
    <t>Русько-Полянська отг</t>
  </si>
  <si>
    <t>В адмінмежах Геронимівської сільської ради Черкаського району, Р-Полянська отг</t>
  </si>
  <si>
    <t>Чигиринська отг</t>
  </si>
  <si>
    <t>Черкаський район, Чиргиринська отг</t>
  </si>
  <si>
    <t xml:space="preserve">с.Кліщинці </t>
  </si>
  <si>
    <t>Черкаський район, Смілянська отг</t>
  </si>
  <si>
    <t>Смілянська отг</t>
  </si>
  <si>
    <t>Черкаський район, околиця с.Хлистунівка</t>
  </si>
  <si>
    <t>Хлистунівська отг</t>
  </si>
  <si>
    <t>Городищенська отг</t>
  </si>
  <si>
    <t>Черкаський район, Сх околиця с.Лузанівки на лівому березі р.Сирий Ташлик</t>
  </si>
  <si>
    <t>Черкаський  район, правий борт Синелового яру, 600 м на захід від с.Хмільна</t>
  </si>
  <si>
    <t>Черкаський  район, 300 м на схід від околиці с.Монастирок. береговий уступ водосховища. Гора “Костівщина”</t>
  </si>
  <si>
    <t>Черкаський район, с.Монастирок, стіни яру і схил гори “Костівщина” з боку Дніпра</t>
  </si>
  <si>
    <t>Черкаський район, с.Межиріч над шляхом Черкаси-Канів</t>
  </si>
  <si>
    <t>Черкаський  район, лівий схил яру “Маньова” (“Поруб”) між селом і його другим відгалудженням в 200 м від півн. околиці с.Тростянець</t>
  </si>
  <si>
    <t xml:space="preserve">Черкаський район, с. Хмільна </t>
  </si>
  <si>
    <t>Черкаський район, с.Моринці</t>
  </si>
  <si>
    <t>Моринська отг</t>
  </si>
  <si>
    <t>Черкаський район, с.Хильки</t>
  </si>
  <si>
    <t>К-Шевченківська отг</t>
  </si>
  <si>
    <t>Черкаський район, с.Виграїв</t>
  </si>
  <si>
    <t>Черкаський район, околиця с.Стеблів на р.Рось</t>
  </si>
  <si>
    <t>Уманський  район, с.Юрпіль, р.Гнилий Тікич</t>
  </si>
  <si>
    <t>Уманський  район, с.Буки на р.Гнилий Тікич</t>
  </si>
  <si>
    <t>Черкаський район, с.Березняки 600 м на південний захід від залізничної платформи, прав. берег р.Тясмин</t>
  </si>
  <si>
    <t>Черкаський район, с.Самгорок</t>
  </si>
  <si>
    <t>Ротмістрівська отг</t>
  </si>
  <si>
    <t>Черкаський й район, с.Козарівка</t>
  </si>
  <si>
    <t>Черкаський район, с.Буда-Горобіївська</t>
  </si>
  <si>
    <t>Черкаський район, с.Мельники</t>
  </si>
  <si>
    <t>Бобрицька сільська рада Черкаський район</t>
  </si>
  <si>
    <t>Звенигородський район, с.Гуляй-Поле, ур. Гринівка</t>
  </si>
  <si>
    <t>Черкаський район, с.Нова Буда</t>
  </si>
  <si>
    <t>Черкаський район, с.Шендерівка</t>
  </si>
  <si>
    <t>Черкаський район, с.Квітки</t>
  </si>
  <si>
    <t>Звенигородський  район, 3-й км шляху Лисянка-Київ</t>
  </si>
  <si>
    <t>Уманський район, біля мосту на шляху Буки-Київ</t>
  </si>
  <si>
    <t>Уманський район, с.Кищенці</t>
  </si>
  <si>
    <t>Черккаський район, с. М.Смілянка</t>
  </si>
  <si>
    <t>Черкаський район, с.Ташлик</t>
  </si>
  <si>
    <t>В адмінмежах Макіївської сільської ради Черкаського району</t>
  </si>
  <si>
    <t>Березняківська отг</t>
  </si>
  <si>
    <t>В адмінмежах Березняківської сільської ради  Черкаського району</t>
  </si>
  <si>
    <t>Черкаський район, с.Мельники, автотраса Медведівка – Мельники, зупинка</t>
  </si>
  <si>
    <t>Черкаський район, с.Медведівка</t>
  </si>
  <si>
    <t>Черкаський район, кв. 31 вид. 4 Креселецького лісництва</t>
  </si>
  <si>
    <t>Черкаський район, с. Суботів</t>
  </si>
  <si>
    <t>В адмінмежах Лубенської сільської ради Черкаського району</t>
  </si>
  <si>
    <t>Черкаський район, с.Козарівка</t>
  </si>
  <si>
    <t>Уманський район, околиця смт. Буки на р.Гірський Тікич (800 м нижче греблі ГЕС)</t>
  </si>
  <si>
    <t>Бабанська отг</t>
  </si>
  <si>
    <t>В адмінмежах Стецівської сільської ради Черкаського району</t>
  </si>
  <si>
    <t>Черкаський район, с.Хлистунівка</t>
  </si>
  <si>
    <t>Черкаський район, с.Ксаверове</t>
  </si>
  <si>
    <t>Михайлівська отг</t>
  </si>
  <si>
    <t>В адмінмежах Райгородської сільської ради Черкаського району</t>
  </si>
  <si>
    <t>Черкаський район, кв. 3 Григорівського л-ва, Пн-Сх околиця с.Трахтемирів</t>
  </si>
  <si>
    <t>Черкаський район,с. Поташня Черкаський район</t>
  </si>
  <si>
    <t>Черкаський район, кв. 22 Григорівського л-ва. Ділянка між Пн околицею с.Григорівки і Чернечим Яром. Ур. “Чернече”, гори “Лисуха”,  “Свізір”</t>
  </si>
  <si>
    <t>Черкаський район, кв. 41 пл. 24 га, садиба музею Т.Г.Шевченка (18 га). Ділянка правобережжя Дніпра між Тарасовою горою і Холодним яром</t>
  </si>
  <si>
    <t>Черкаський район, Сх околиця с.Кононча зліва від шляху на с.Хмільна, проти мосту</t>
  </si>
  <si>
    <t>Черкаський район, с. Таганча</t>
  </si>
  <si>
    <t xml:space="preserve">Черкаський район, с. Поташня  </t>
  </si>
  <si>
    <t>Черкаський район, схил Пд експозиції до глибокої балки між селами Лука і Горобіївка</t>
  </si>
  <si>
    <t>Черкаський район, Сх околиця с.Кононча між Лупининим і Сидоровим ярами</t>
  </si>
  <si>
    <t>Черкаський район, Пд-Зх схил пагорба на захід від с.Пекарі</t>
  </si>
  <si>
    <t xml:space="preserve">Черкаський район, с. Мельники </t>
  </si>
  <si>
    <t>Черкаський район, кв. 5 Григорівського л-ва. Пд схил пагорба справа від шляху при в’їзді в с.Трахтемирів</t>
  </si>
  <si>
    <t>Черкаський район, кв. 37, 38, 39, 42 Таганчанського л-ва, 5-й км на південний схід с.Таганча</t>
  </si>
  <si>
    <t>Черкаський район, кв. 11-16, 18-20, 22, 28-32 Таганчанського л-ва. Південна околиця с.Таганча</t>
  </si>
  <si>
    <t xml:space="preserve">Черкаський район, с. Поташня </t>
  </si>
  <si>
    <t xml:space="preserve">Черкаський район, с. Степанці </t>
  </si>
  <si>
    <t xml:space="preserve">Черкаський район, с.Пекарі </t>
  </si>
  <si>
    <t xml:space="preserve">Черкаський район, с. Кононча. Зліва від шляху на с.Хмільна, зліва від електролінії </t>
  </si>
  <si>
    <t>Карашинська отг</t>
  </si>
  <si>
    <t>Черкаський район, с.Петрушки</t>
  </si>
  <si>
    <t>Черкаський район,с.Моринці</t>
  </si>
  <si>
    <t>Черкаський район, с. Виграїв</t>
  </si>
  <si>
    <t>Черкаський  район, с.Петрушки</t>
  </si>
  <si>
    <t>Черкаський район, околиця с.Виграїв, лісові масиви кв. 23-26 Корсуньського л-ва</t>
  </si>
  <si>
    <t>Селищанська отг</t>
  </si>
  <si>
    <t>Звенигородський район, с.Чаплинка</t>
  </si>
  <si>
    <t>Черкаський район, с.Гуляй-Городок</t>
  </si>
  <si>
    <t>Степанківська отг</t>
  </si>
  <si>
    <t>Тернівська отг</t>
  </si>
  <si>
    <t>В адмінмежах Пастирської сільської ради Черкаський район</t>
  </si>
  <si>
    <t>В адмінмежах Макіївської сільської ради Черкаський район</t>
  </si>
  <si>
    <t>Черкаський район, кв. 137 Шполянського л-ва</t>
  </si>
  <si>
    <t>Черкаський  район, кв. 23, 25 Шполянського л-ва</t>
  </si>
  <si>
    <t>Ватутінська отг</t>
  </si>
  <si>
    <t>Гельмязівська отг</t>
  </si>
  <si>
    <t>Черкаський район, с.Таганча</t>
  </si>
  <si>
    <t>Звенигородський район, с.Мокра Калигірка</t>
  </si>
  <si>
    <t>Черкаський район, ур.“Гончариха”, кв. 43 вид. 21 Корсуньського л-ва</t>
  </si>
  <si>
    <t>Черкаський район, с.Сидорівка</t>
  </si>
  <si>
    <t>Звенигородський район, с.Рубаний міст</t>
  </si>
  <si>
    <t>Уманський район, с.Бачкурино</t>
  </si>
  <si>
    <t>В адмінмежах Балаклеївської сільської ради Черкаського району</t>
  </si>
  <si>
    <t>Уманський район, с.Синиця</t>
  </si>
  <si>
    <t>Паланська отг</t>
  </si>
  <si>
    <t>Уманськийрайон, с.Шельпахівка</t>
  </si>
  <si>
    <t>Уманський район, с.Ягубець</t>
  </si>
  <si>
    <t>Черкасьукий район, м.Чигирин</t>
  </si>
  <si>
    <t>Золотоніський район, с. Васютенці</t>
  </si>
  <si>
    <t>Черкаський район, с.Лозоватка</t>
  </si>
  <si>
    <t>Уманський район, адміністративні межі Лоташівської сільської ради, в межах населеного пункту с. Піщана</t>
  </si>
  <si>
    <t>* - червоним кольором зазначені місця розташування об'єктів природно-заповідного фонду, які змінилися в зв'язку з проведенням базового лісовпорядкування за даними Черкаського обласного управління лісового та мисливського господарства та у зввязку зі змінами в адміністративно-територіальномук устрої;</t>
  </si>
  <si>
    <t>3.</t>
  </si>
  <si>
    <t>Холодний Яр</t>
  </si>
  <si>
    <t>Указ Президента України від 01.01.2022 № 2</t>
  </si>
  <si>
    <t>23.</t>
  </si>
  <si>
    <t>Черкаський район Кам`янська, Медведівська та Михайлівська  територіальні громади,  кв.1-25, 27-66, 69-76, 84, 97, 101-103 Креселецького лісництва ДП"Кам`янське ЛГ", кв. 1-30, 34-52 Грушківського лісництва ДП"Кам`янське ЛГ", землі Черкаської обласної державної адміністрації</t>
  </si>
  <si>
    <t>Дзендзіри</t>
  </si>
  <si>
    <t>Звенигородський район, Катеринопільська селищна територіальна громада, між смт. Катеринопіль                     та с. Шостакове</t>
  </si>
  <si>
    <t>Ріш обл. ради від 02.12.2022             № 15-34/VІІІ</t>
  </si>
  <si>
    <t>Шафран сітчастий</t>
  </si>
  <si>
    <t>Звенигородський район, Селищенська отг, с. Карашина</t>
  </si>
  <si>
    <t>Ріш. Обл. ради від 02.12.2022           № 15-32/VІІІ</t>
  </si>
  <si>
    <t>Степові ділянки</t>
  </si>
  <si>
    <t>Ріш. Обл. ради від 02.12.2022           № 15-34/VІІІ</t>
  </si>
  <si>
    <t>Степові схили</t>
  </si>
  <si>
    <t>Звенигородський район, Стеблівська отг, смт. Стеблів</t>
  </si>
  <si>
    <t>Балка біля села Великі Канівці</t>
  </si>
  <si>
    <t>Золотоніський район, Чорнобаївська отг,          с. Великі Канівці</t>
  </si>
  <si>
    <t>Ріш. Обл. ради від 02.12.2022           № 15-36/VІІІ</t>
  </si>
  <si>
    <t>Степова балка</t>
  </si>
  <si>
    <t>Ріш. ОВК від 28.11.79 р. № 597  Ріш. ОВК від 21.11.84 р. № 354, Ріш обл. ради від 02.12.2022 № 15-36/VІІІ</t>
  </si>
  <si>
    <t>Сквер Надія</t>
  </si>
  <si>
    <t>Золотоніський район, Новодмитрівська отг, с. Подільське</t>
  </si>
  <si>
    <t>Рішення Черкаської обласної ради від 02.12.2022 № 15-33/VIIІ</t>
  </si>
  <si>
    <t>Тарасова гора</t>
  </si>
  <si>
    <t>Рішення Черкаської обласної ради від 02.12.2022 № 15-35/VIIІ</t>
  </si>
  <si>
    <t>Черкаський район,         м. Канів, територія Шевченківського національного заповідника</t>
  </si>
  <si>
    <t>НПП Білоозерський</t>
  </si>
  <si>
    <t>Адміністрація НПП Холодний Яр</t>
  </si>
  <si>
    <t>ДП "Черкаське ЛГ"</t>
  </si>
  <si>
    <t xml:space="preserve">ДП "Чигиринське ЛГ" </t>
  </si>
  <si>
    <t>Лисянська отг, ДП К-Шевченківське ЛГ</t>
  </si>
  <si>
    <t xml:space="preserve">ДП "К-Шевченківське лісове господарство" </t>
  </si>
  <si>
    <t>Черкаська міська рада, КП "Дирекція парків"</t>
  </si>
  <si>
    <t>Співоче поле</t>
  </si>
  <si>
    <t>м. Черкаси, мікрорайон "Дахнівка"</t>
  </si>
  <si>
    <t>Ріш обл. ради від 03.03.2023         № 17-44/VІІІ</t>
  </si>
  <si>
    <t>Плескачівські первоцвіти</t>
  </si>
  <si>
    <t>Черкаськийрайон, Березняківська територіальна громада,                               с. Плескачівка</t>
  </si>
  <si>
    <t>Ріш обл. ради від 26.05.2023             № 19-38/VІІІ</t>
  </si>
  <si>
    <t>Білі Обрії</t>
  </si>
  <si>
    <t xml:space="preserve">Звенигородський район, Тальнівська територіальна громада, між селами Лісове та Шаулиха </t>
  </si>
  <si>
    <t>Ріш. Обл. ради від 26.05.2023               № 19-37/VІІІ</t>
  </si>
  <si>
    <t>на території Черкаської області станом на 01.01.2024</t>
  </si>
  <si>
    <t>Золотоніський район, Новодмитрівська отг, 
с. Антипівка</t>
  </si>
  <si>
    <t>Глибочок-1</t>
  </si>
  <si>
    <t>Звенигородський район, Тальнівська отг</t>
  </si>
  <si>
    <t>Ріш обл. ради від 26.05.2023           № 19-36/VІІІ</t>
  </si>
  <si>
    <t>Глибочок-2</t>
  </si>
  <si>
    <t>Тарасівська</t>
  </si>
  <si>
    <t>Степ біля села Коржова</t>
  </si>
  <si>
    <t>Уманський район, Бабанська отг</t>
  </si>
  <si>
    <t>Черкаський район,     К-Шевченківська отг</t>
  </si>
  <si>
    <t>Буцькові косарики</t>
  </si>
  <si>
    <t>адмінмежі с. Кислин Буцької територіальної громади Уманського району</t>
  </si>
  <si>
    <t>Буцька ТГ Уманського району</t>
  </si>
  <si>
    <t>Ріш. обл. ради від  17.11.2023 
№ 21-42/VIII</t>
  </si>
  <si>
    <t>Гора Варшавка</t>
  </si>
  <si>
    <t>в адмінмежах Степанецької територіальної громади Черкаського району 
(біля с. Пилява)</t>
  </si>
  <si>
    <t xml:space="preserve"> Степанецька ТГ Черкаського району</t>
  </si>
  <si>
    <t>Ріш.обл. ради від 17.11.2023 
№ 21-43/VIII</t>
  </si>
  <si>
    <t>Сквер Героїв Прикордонників (стара назва - Сквер на площі 700-річчя міста)</t>
  </si>
  <si>
    <t>Рішення Черкаської обласної ради від 25.06.2015 № 41-9/VІ;
Ріш. обл. ради від 03.03.2023  № 17-45/VIII</t>
  </si>
  <si>
    <t>Ріш. ОВК від 13.05.75 р. № 288.  Ріш. ОВК від 21.11.84 р. № 354.
Ріш. обл. ради від 26.05.2023 № 19-39/VIII (зміна меж без зміни заг. площі)</t>
  </si>
  <si>
    <t>** - об'єкти природно-заповідного фонду, межі яких змінилися (площа, конфігурація) згідно представлених матеріалів лісовпорядкування та потребують проведення процедури визначеної статтями 51-54 Закону України "Про природно-заповідний фонд України" за даними Центрального лісового офісу</t>
  </si>
  <si>
    <t>ДП "Кам’янське ЛГ"         ДП "Чигиринське ЛГ"</t>
  </si>
  <si>
    <t>ДП " Уманське лісове господарство", Тальнівська ОТГ</t>
  </si>
  <si>
    <t>ДП "Кам’янський лісгосп"                                  ДП "Чигиринське ЛГ"</t>
  </si>
  <si>
    <t>ДП "Кам’янський лісгосп"                                     ДП "Чигиринське ЛГ"</t>
  </si>
  <si>
    <t>ДП "Канівське ЛГ"ДП "К-Шевченківське ЛГ"</t>
  </si>
  <si>
    <t>ДП "Лисянське лІсове господарство"                 ДП "К-Шевченківське лісове господарство"</t>
  </si>
  <si>
    <t>ДП "Кам'янське лісове господарство" ДП "Чигиринське ЛГ"</t>
  </si>
  <si>
    <t>Шрамківська отг, ДП "Золотоніське ЛГ" (1,0 га)</t>
  </si>
  <si>
    <t>Драбвська отг, ДП Золотоніське ЛГ</t>
  </si>
  <si>
    <t>ДП " Лисянське ЛГ" ДП "К-Шевченківське ЛГ"</t>
  </si>
  <si>
    <t>ДП "Смілянське ЛГ"         ( кв 1 вид  17 , кв 25 вид 2, кв 4 вид 3, кв 7 вид 6, кв 14 вид 2. 5, 6, кв 18 вид 3, кв 24 вид 2, кв 25 вид 1, кв 27 вид 1-4, кв 32 вид 3, кв 33 вид 1, кв 26 вид 1-5, кв 28 вид 4-7  Смілянського л-ва), ДП " Черкаське ЛГ" (кв 297-3299, кв 303, кв 300 вид 1, 7, 12)</t>
  </si>
  <si>
    <t>ДП "Кам’янський лісгосп" ДП "Чигиринське ЛГ"</t>
  </si>
  <si>
    <t>ДП «Канівське лісове господарство» ДП "К-Шевченківське ЛГ"</t>
  </si>
  <si>
    <t>Шевченківська отг, ДП "К-Шевченківське ЛГ" (25,1 га)</t>
  </si>
  <si>
    <t>ДП "Золотоніське лісове господарство" (33,1 га), Піщанська отг</t>
  </si>
  <si>
    <t>Шевченківське л-во ДП "Лисянське ЛГ", ДП "К-Шевченківське  ЛГ"</t>
  </si>
  <si>
    <t>Шевченківське л-во ДП "Лисянського ЛГ" ДП "К-Шевченківське  ЛГ"</t>
  </si>
  <si>
    <r>
      <t>Кам</t>
    </r>
    <r>
      <rPr>
        <sz val="10"/>
        <rFont val="Agency FB"/>
        <family val="2"/>
      </rPr>
      <t>’</t>
    </r>
    <r>
      <rPr>
        <sz val="10"/>
        <rFont val="Times New Roman"/>
        <family val="1"/>
      </rPr>
      <t>янська отг</t>
    </r>
  </si>
  <si>
    <t>ДП „Кам’янський лісгосп” ДП "Чигиринське ЛГ"</t>
  </si>
  <si>
    <t>ДП «Канівське ЛГ»             ДП "К-Шевченківське ЛГ"</t>
  </si>
  <si>
    <t>ДП "Кам’янське ЛГ" ДП "Чигиринське ЛГ"</t>
  </si>
  <si>
    <t>ДП "Лисянськее ЛГ"ДП "К-Шевченківське ЛГ"</t>
  </si>
  <si>
    <t>Будищенська отг, , ДП "Лисянське ЛГ" (1,1 га) ДП "К-Шевченківське ЛГ"</t>
  </si>
  <si>
    <t>ДП " Смілянське лісове господарство"(49,1), Городищенська отг (0,9)</t>
  </si>
  <si>
    <t xml:space="preserve">Золотоніський район кв.62 (вид. 1-4), 63, 64 (вид 1-23), кв 65 (вид 1-18), 67 (вид 1-9) кв 68 (вид 1-10), кв 69 (вид 1-20), кв 73 (вид 1-14), кв. 82, 85 Прохорівського л-ва, </t>
  </si>
  <si>
    <t>Черкаський район, Р.-Полянське л-во кв. 106 вид. 6, 9, 10, (11) 13, 17, (18,19,20) кв. 107 вид. 1, 2, 143, 15, 17, 19, 23     (1-3. 14, 20-22)</t>
  </si>
  <si>
    <t>Золотоніський район,Чорнобаївська, Іркліївська територіальні громади, кв 1-31, кв 32 вид 1-15 Великобурімського л-ва ДП "Золотоніське ЛГ"</t>
  </si>
  <si>
    <t>85 (105,5)</t>
  </si>
  <si>
    <t>Черкаський район, кв. 11 (вид 1) Закревського л-ва кв. 1 вид. (2, 5), кв. 8 вид. 14, кв 10 вид. 12, (15), кв. 17 вид. 14, (15-18, 24)</t>
  </si>
  <si>
    <t>Черкаський район, кв. 28 Мошенського л-ва (вид.2,8,12,19,23,33)</t>
  </si>
  <si>
    <t>Черкаський район, кв.кв. 16, 17, 23, 24, 30, 31,  35, 36, 37, 41, 42, 48, 49, 54, 55, 57, 58, 59, 60 Креселецького л-ва</t>
  </si>
  <si>
    <t>Золотоніський район, кв 14, 15 Великобурімського л-ва</t>
  </si>
  <si>
    <t>Черкаський район, за 5 км відм. Городище, поруч з Мліївською садстанцією  (кв. 89 вид 22)</t>
  </si>
  <si>
    <t>Черкаський район, кв. 30 вид. 43, 44, (41,42) Городищенського л-ва</t>
  </si>
  <si>
    <t>Черкаський район,, кв. 35 вид. 1, (12) Закревського л-ва</t>
  </si>
  <si>
    <t>Черкаський район, поруч з Мліївською садстанцією, ур. Чуїха</t>
  </si>
  <si>
    <t>Золотоніський район, кв. 10 вид. 15,(11-13) кв. 11 вид. 8, кв. 39 вид. 8, кв. 40 вид. 9 (10) Вільхівського л-ва</t>
  </si>
  <si>
    <t>Золотоніський район, кв. 3 вид. 5-15,(13) Вільхівського л-ва</t>
  </si>
  <si>
    <t>Золотоніський район, кв. 65 вид. 5, (4)Вільхівського л-ва</t>
  </si>
  <si>
    <t>Золотоніський район, кв. 19 вид. 4 (10)Деньгівського л-ва</t>
  </si>
  <si>
    <t>Черкаський район, кв. 3, 18, 57 Комсомольського л-ва (Тимошівське)</t>
  </si>
  <si>
    <t>Золотоніський район с. Пшеничники Бобрицької територіальної громади</t>
  </si>
  <si>
    <t>Золотоніський район с. Курилівка Бобрицької територіальної громади</t>
  </si>
  <si>
    <t>Золотоніський район с. Пекарі Бобрицької територіальної громади</t>
  </si>
  <si>
    <t>Черкаський район, кв. 43 (вид 1-4) Михайлівського л-ва</t>
  </si>
  <si>
    <t>Звенигородський район, кв. 68 вид. 2  Катеринопільського л-ва</t>
  </si>
  <si>
    <t>Черкаський район, с. Квітки, Селищенської територіальної громади</t>
  </si>
  <si>
    <t>Черкаський район, кв. 59, вид. 3,  Корсунь-Шевченківського л-ва</t>
  </si>
  <si>
    <t>Черкаський район, кв. 36, діл. 14 Квітчанського л-ва,</t>
  </si>
  <si>
    <t>Звенигородський район, Стеблівська виробнича дільниця ДП «Лисянське ЛГ», кв. 12 вид. 1 (кв 13         вид 1)</t>
  </si>
  <si>
    <t>Уманський район, с. Дзензелівка, Маньківської територіальної громади</t>
  </si>
  <si>
    <t xml:space="preserve">Черкаський район, Сунківське лісництво, кв. 70, вид. 4 </t>
  </si>
  <si>
    <t>Уманський район, кв. 37 вид. 10 (29) Собківського л-ва</t>
  </si>
  <si>
    <t>Уманський район, правий схилр. Ятрань між с. Ятранівка і с. Степівка, Дмитрушківської територіальної громади</t>
  </si>
  <si>
    <t>Уманський район, с. Ятранівка, Ладижинської територіальної громади</t>
  </si>
  <si>
    <t>Уманський район,     с. Велика Севастянівка, Христинівської територіальної громади</t>
  </si>
  <si>
    <t>Уманський район,     с. Ботвинівка, Христинівської територіальної громади</t>
  </si>
  <si>
    <t>Черкаський район, кв. 37, вид. (9), 10, 11, 14, 16 Дахнівського л-ва</t>
  </si>
  <si>
    <t>Черкаський район, околиця с.Тубільці, ур. “Лузувате”, “Плашеня”, “Безева, Мошнівської територіальної громади</t>
  </si>
  <si>
    <t>Черкаський район, кв. 292 (вид. 21) Тясминського л-ва</t>
  </si>
  <si>
    <t>Черкаський район, кв. 92 вид. 9 Чигиринського л-ва, (кв. 43 вид. 9 Богданівського лісництва)</t>
  </si>
  <si>
    <r>
      <t>Черкаський район, кв.17, вид. 2, 11 (1) Креселецького лісництва, Кам</t>
    </r>
    <r>
      <rPr>
        <sz val="10"/>
        <rFont val="Symbol"/>
        <family val="1"/>
      </rPr>
      <t>¢</t>
    </r>
    <r>
      <rPr>
        <sz val="10"/>
        <rFont val="Times New Roman"/>
        <family val="1"/>
      </rPr>
      <t>янський ДЛГ</t>
    </r>
  </si>
  <si>
    <t>Черкаський район, кв. 56 вид 1-24 ДП "Чигиринське ЛГ</t>
  </si>
  <si>
    <t>Черкаський район, Сх околиця с. Зам’ятниця, Медведівської територіальної громади</t>
  </si>
  <si>
    <t>Черкаський район, кв. 2 вид. 3 (1) Креселецького л-ва</t>
  </si>
  <si>
    <t>Черкаський район, кв. 2 вид. 23 (2) Креселецького л-ва</t>
  </si>
  <si>
    <t>Чигиринський район, , кв. 17, вид. 13 (2, 11, 12) Креселецького лісництва</t>
  </si>
  <si>
    <t>Чигиринський район, кв. 37 (вид. 3), 38 (вид.8, 2) Яничанського л-ва</t>
  </si>
  <si>
    <t>Золотоніський район, Пд-Сх околиця с. Іркліїв, Сх колишнього с. Скородистик, Іркліївської територіальної громади</t>
  </si>
  <si>
    <t>Золотоніський район,  с. Придніпровське, Ікліївської територіальної громади, кв. 48, вид. 23 (кв. 47, вид. 23)</t>
  </si>
  <si>
    <t>Золотоніський район,  Ікліївська територіальна громада</t>
  </si>
  <si>
    <t>Чорнобаївський район, Червонохиженська балка бл. 800 м від дороги Золотоноша-Іркліїв, Іркліївської територіальної громади</t>
  </si>
  <si>
    <t>Черкаський район, Креселецьке лісництво кв. 39</t>
  </si>
  <si>
    <t>Черкаський район, Тимошівське лісництво кв. 13</t>
  </si>
  <si>
    <t>Черкаський район, Креселецьке лісництво кв. 33, 39</t>
  </si>
  <si>
    <t>Черкаський район, Креселецьке лісництво кв. 5</t>
  </si>
  <si>
    <t>Черкаський район, адміністративні межі Баландинської сільської ради, Камянської територіальної громади</t>
  </si>
  <si>
    <t>Золотоніський район адміністративні межі Остапівської сільської ради, між селами Остапівка та Ковтунівка, Шрамківської територіальної громади (кв. 15 вид 7.1 Прохорівського л-ва ДП "Золотоніське ЛГ")</t>
  </si>
  <si>
    <t>Золотоніський район, адмінмежі Остапівської сільської ради, Шрамківської територіальної громади</t>
  </si>
  <si>
    <t>Золотоніський район, с.Великий Хутір</t>
  </si>
  <si>
    <t>Золотоніський район, с.Степанівка, Великохутірської територіальної громади</t>
  </si>
  <si>
    <t>Золотоніський район, В адмінмежах Білоусівської сільської ради Драбівської територіальної громади</t>
  </si>
  <si>
    <t>Золотоніський район, В адмінмежах Митлашівської сільської ради Драбівської територіальної громади (кв 17 вид 8-11 Прохорівського л-ва ДП Золотоніське ЛГ)</t>
  </si>
  <si>
    <t>Золотоніський район, в адмінмежах Свічківської сільської ради, Шрамківської територіальної громади</t>
  </si>
  <si>
    <t xml:space="preserve">Уманський район, с.Конельська Попівка, Жашківської територіальної громади </t>
  </si>
  <si>
    <t xml:space="preserve">Уманський район,     с. Соколівка, Попівка, Жашківської територіальної громади </t>
  </si>
  <si>
    <t xml:space="preserve">Уманський район,     с. Охматів, Жашківської територіальної громади </t>
  </si>
  <si>
    <t xml:space="preserve">Уманський район,     с. Сабадаш, Жашківської територіальної громади </t>
  </si>
  <si>
    <t xml:space="preserve">Звенигородський район,     с. Тарасівка, Шевченківської територіальної громади </t>
  </si>
  <si>
    <t xml:space="preserve">Звенигородський район,     с. Боровикове, Шевченківської територіальної громади </t>
  </si>
  <si>
    <t>5,4 (6,5)**</t>
  </si>
  <si>
    <t xml:space="preserve">Звенигородський район,      Шевченківська територіальна громада </t>
  </si>
  <si>
    <t>Звенигородський район,   с. Чижівка, Водяницька територіальна громада</t>
  </si>
  <si>
    <t>Звенигородський район, с. Гусокове  Звенигородська територіальна громада</t>
  </si>
  <si>
    <t>Звенигородський район,   с. Мизинівка, Водяницька територіальна громада</t>
  </si>
  <si>
    <t>Звенигородський район,   с.Моринці, Звенигородська територіальна громада</t>
  </si>
  <si>
    <t>Звенигородський район,   с .Мурзинці, Звенигородська територіальна громада</t>
  </si>
  <si>
    <t>Звенигородський район,   с.Кобиляки, Звенигородська територіальна громада</t>
  </si>
  <si>
    <t>Звенигородський район,   с .Вільзівець, Звенигородська територіальна громада</t>
  </si>
  <si>
    <t>Звенигородський район,   с .Михайлівка, Звенигородська територіальна громада</t>
  </si>
  <si>
    <t>Звенигородський район,   с .Козацьке, Звенигородська територіальна громада</t>
  </si>
  <si>
    <t>Звенигородський район,   с. Стара Буда, Водяницька територіальна громада</t>
  </si>
  <si>
    <t>Звенигородський район,   с .Козацьке, Шевченківська територіальна громада</t>
  </si>
  <si>
    <t>Звенигородський район,   с .Тарасівка, Шевченківська територіальна громада</t>
  </si>
  <si>
    <t>Звенигородський район,   с. Стецівка, Ватутінська територіальна громада</t>
  </si>
  <si>
    <t>Звенигородський район,  с. Попівка,  Водяницька територіальна громада</t>
  </si>
  <si>
    <t>Звенигородський район,   с .Богачівка, Звенигородська територіальна громада</t>
  </si>
  <si>
    <t>Звенигородський район,   с .Майданівка, Звенигородська територіальна громада</t>
  </si>
  <si>
    <t>Звенигородський район,   с Боровикове, Шевченківська територіальна громада</t>
  </si>
  <si>
    <t>Звенигородський район,   с .Рижанівка, Водяницька територіальна громада</t>
  </si>
  <si>
    <t>Золотоніський район,   с .Кононівка, Канівська територіальна громада</t>
  </si>
  <si>
    <t>Золотоніський район,   с .Мартинівка, Степанецька територіальна громада</t>
  </si>
  <si>
    <t>Золотоніський район,   с .Черниші, Бобрицька територіальна громада</t>
  </si>
  <si>
    <t>Золотоніський район,   с .Синівка, Бобрицька територіальна громада</t>
  </si>
  <si>
    <t>Черкаський район,      с .Радиванівка, Камянсьа територіальна громада</t>
  </si>
  <si>
    <t>Звенигородський район, в адмінмежах Мокрокалигірської сільської ради</t>
  </si>
  <si>
    <t>Звенигородський район, в адмінмежах Бродецької сільської ради, Катеринопільської територіальної громади</t>
  </si>
  <si>
    <t xml:space="preserve">Звенигородський район, адмінмежі Мокрокалигірської сільської ради </t>
  </si>
  <si>
    <t xml:space="preserve">Звенигородський район, адмінмежі Єрківської селищної ради </t>
  </si>
  <si>
    <t>Звенигородський район, с. Пальчик, Катеринопільської територіальної громади</t>
  </si>
  <si>
    <t>Звенигородський район,  Катеринопільської територіальної громади</t>
  </si>
  <si>
    <t>Черкаський район, кв. 32 вид. 15 (21) Квітчанського л-ва ДП Корсунь-Шевченківське ЛГ</t>
  </si>
  <si>
    <t>Звенигородський район,  Лисянськаої територіальної громади</t>
  </si>
  <si>
    <t>Звенигородський район, с. Босівка (кв 33 вид 25, 26, 28)</t>
  </si>
  <si>
    <t>Звенигородський район, с. Бужанка</t>
  </si>
  <si>
    <t>Звенигородський район, с. Виноград</t>
  </si>
  <si>
    <t>Звенигородський район, с. Вотилівка, Виноградська територіальна громада</t>
  </si>
  <si>
    <t>Звенигородський район, с. Камяний Брід Бужанська територіальна громада</t>
  </si>
  <si>
    <t>Звенигородський район,  Лисянської територіальної громади</t>
  </si>
  <si>
    <t>Звенигородський район,  Виноградської територіальної громади</t>
  </si>
  <si>
    <t>Звенигородський район, кв. 6 вид. 1 Почапинської виробн. дільниці Лисянського ДЛГ     (кв 4 вид 3 Лисянського л-ва)</t>
  </si>
  <si>
    <t>Звенигородський район,  с. Ріпки, Виноградівської територіальної громади</t>
  </si>
  <si>
    <t>Звенигородський район,  с. Семенівка, Лисянської територіальної громади</t>
  </si>
  <si>
    <t>Звенигородський район,  с. Чаплинка, Лисянської територіальної громади</t>
  </si>
  <si>
    <t>Звенигородський район,  с. Хиженці, Лисянської територіальної громади</t>
  </si>
  <si>
    <t>Звенигородський район,  с. Шестеринці, Лисянської територіальної громади</t>
  </si>
  <si>
    <t>Звенигородський район,  с. Яблунівка, Бужанської територіальної громади</t>
  </si>
  <si>
    <t>Звенигородський район, Лисянської територіальної громади</t>
  </si>
  <si>
    <t>Уманський район, Буцька територіальна громада</t>
  </si>
  <si>
    <t>Уманський район, с. Кути, Буцька територіальна громада</t>
  </si>
  <si>
    <t>Уманський район, Іваньківська територіальна громада</t>
  </si>
  <si>
    <t>Уманський район,      с. Русалівка, Буцька територіальна громада</t>
  </si>
  <si>
    <t>Уманський район,     с. Цибулів, Монастирищенська територіальна громада</t>
  </si>
  <si>
    <t>Уманський район,     с. Шарнопіль, Монастирищенська територіальна громада</t>
  </si>
  <si>
    <t>Уманський район,     с. Степівка, Монастирищенська територіальна громада</t>
  </si>
  <si>
    <t>Черкаський район, с. Сунки кв. 3 вид.6 Смілянського лісництва</t>
  </si>
  <si>
    <t>Черкаський район: Пн-Сх околиця м.Сміли, землі КСП–126,0 га, Смілянське л-во ДП "Смілянське ЛГ"–246,9 га; Черкаський район: кв. 297-300, 303 Тясминського л-ва ДП "Черкаське ЛГ"–484,6 га  (491,2 га)</t>
  </si>
  <si>
    <t>Уманський район,     с. Лісове, Тальнівська територіальна громада</t>
  </si>
  <si>
    <t>Черкаський район, кв. 19, вид. 11 (18)Чигиринського лісництва</t>
  </si>
  <si>
    <t>Черкаський район,     с. Худоліївае, Медведівська територіальна громада</t>
  </si>
  <si>
    <t>Золотоніський район, с.Загородище, Іркліївська територіальна громада</t>
  </si>
  <si>
    <t>Золотоніський район, с.Савківка, Чорнобаївська територіальна громада</t>
  </si>
  <si>
    <t>Золотоніський район, с.Ревбинці, Іркліївська територіальна громада</t>
  </si>
  <si>
    <t>Звенигородський район, с.Сигнаївка, Шполянська територіальна громада</t>
  </si>
  <si>
    <t>Звенигородський район, с.Лебедин, Шполянська територіальна громада</t>
  </si>
  <si>
    <t>Звенигородський район, с.Журавка, Шполянська територіальна громада</t>
  </si>
  <si>
    <t>Звенигородський район, с.Товмач, Шполянська територіальна громада</t>
  </si>
  <si>
    <t>Звенигородський район, с. Матусів, Матусівська територіальна громада</t>
  </si>
  <si>
    <t>Звенигородський район, с. Боровикове, Звенигородська територіальна громада</t>
  </si>
  <si>
    <t>Уманський район,     с. Панський Міст, Монастирищенська територіальна громада</t>
  </si>
  <si>
    <t>Золотоніський район, с. Великі Канівці, Чорнобаївська територіальна громада</t>
  </si>
  <si>
    <t>Золотоніський район, с. Малі Канівці, Чорнобаївська територіальна громада</t>
  </si>
  <si>
    <t>Уманський район,     с. Глибочок, Тальнівська територіальна громада</t>
  </si>
  <si>
    <t>Уманський район,     с. Киселівка, Мокрокалигірська територіальна громада</t>
  </si>
  <si>
    <t>Черкаський район, околиця м. Городище (кв. 79 вид 37)</t>
  </si>
  <si>
    <t>Черкаський район, околиця м.Жашків, Жашківська територіальна громада</t>
  </si>
  <si>
    <t>Звенигородський район,     с. Гусакове, Звенигородська територіальна громада</t>
  </si>
  <si>
    <t>Звенигородський район,      Звенигородська територіальна громада</t>
  </si>
  <si>
    <t>Черкаський район, х. Червона Діброва кв 91 вид 2, 3 Тимошівського л-ва</t>
  </si>
  <si>
    <t>Звенигородський район,      Ккатеринопільська територіальна громада</t>
  </si>
  <si>
    <t>Уманський район,     с. Халаїдове, Монастирищенська територіальна громада</t>
  </si>
  <si>
    <t>Уманський район,     с. Орадівка, Монастирищенська територіальна громада</t>
  </si>
  <si>
    <t>Золотоныський район, с. Крутьки, Ырклыъвська територіальна громада</t>
  </si>
  <si>
    <t>Звенигородський район, с.Ярославка, Шполянська територіальна громада</t>
  </si>
  <si>
    <t>Черкаський район, Городищзенська територіальна громада</t>
  </si>
  <si>
    <t>Звенигородський район, Звенигородська територыальна громада</t>
  </si>
  <si>
    <t>Золотоныський  район, кв. 1 (вид 1) Михайлів-ського лісництва ДП «Канівське лісове господарство»</t>
  </si>
  <si>
    <t>Черкаський район, Стеблівське водоймище, К-Шевченкывська територыальна громада</t>
  </si>
  <si>
    <t>Черкаський район, кв. 45, 54, 63, 64, 70, 76, 80 Яснозірського л-ва, околиця с. Яснозір’я</t>
  </si>
  <si>
    <t>Черкаський район, 300 м не доїжджаючи до поворота на звірогосподарство по автомагісталі Черкаси-Канів (озерце), кв 19 вид 26 Мошнівського л-ва</t>
  </si>
  <si>
    <t>Острів „Плавучий”, в адмінмежах Тубільцівської сільської ради Черкаського району, Мошнівська територіальна громада</t>
  </si>
  <si>
    <t>Острови та акваторія Кременчуцького водосховища в адмінмежах Свидівоцької сільської ради Черкаського району, Будищкенська територіальна громада</t>
  </si>
  <si>
    <t>Черкаський район Держзапас. Акваторія від гирла р.Рось до с.Межиріч, Канівська територіальна громада</t>
  </si>
  <si>
    <t>В адмінмежах Жорнокльовівсь-кої сільської ради Золотоніського району, кв 21 вид 10-14 Прохорівського л-ва ДП "Золотоніське ЛГ</t>
  </si>
  <si>
    <t>Звенигородський район, с.Неморож, Звенигородська територіальна громада</t>
  </si>
  <si>
    <t>Черкаський район, кв.59 Прохоріського л-ва Золотоніського ДЛГ (кв. 59 вид. 1-15)</t>
  </si>
  <si>
    <t xml:space="preserve">Черкаський район,      с. Бобриця </t>
  </si>
  <si>
    <t>Звенигородський район с.Єлизаветка, Мокрокалигірська територіальна громада</t>
  </si>
  <si>
    <t>Звенигородський район, с. Журжинці, Лисянська територіальна громада</t>
  </si>
  <si>
    <t>Уманський район,     с. Леськове, Монастирищенська територіальна громада</t>
  </si>
  <si>
    <t>Черкаський район, Сунківське л-во кв. 37, 38, 43, 44, 48, 49, 52, 54, 58-60, 65, 67, 73, 78</t>
  </si>
  <si>
    <t>Черкаський район кв. 54, 55, 57-66 Смілянського л-ва</t>
  </si>
  <si>
    <t>16 (13,1)**</t>
  </si>
  <si>
    <t>Уманський район, гирло р.Тікич і Велика Вись в р-ні с.Чеснопіль на межі з Кіровоградською обл. кв 163 вид 5-10 Потаського л-ва</t>
  </si>
  <si>
    <t>Черкаський район, кв. 28 (вид. 1, 4-7, 9-11, 13, 15-17, 20-22, 24-32, 34-38, 40-43) Мошнівського л-ва</t>
  </si>
  <si>
    <t>Черкаський район, кв. 42 – 87 га, 48 – 58 га, 49 – 67 га, 50 – 123 га, 53 – 113 га, 57 – 115 га                      (кв 54) Мошенського л-ва</t>
  </si>
  <si>
    <t>Черкаський район, Колишнє русло р.Тясмин, Пд-Зх окр. с. Чорнявки, Леськівська територіальна громада</t>
  </si>
  <si>
    <t>Черкаський район, між старою дорогою на Бузуківський кар’єр та землями КСП ім. Ватутіна, Степанківська територіальна громада</t>
  </si>
  <si>
    <t>Звенигородський район с. Пединівка, (кв. 107 вид 3-12 Шевченківського л-ва ДП Лисянське ЛГ) Шевченківська територріальна громада</t>
  </si>
  <si>
    <t>Золотоніський район, адміністративні межі Іркліївської сільської ради, за межами населеного пункту</t>
  </si>
  <si>
    <t>Золотоніський район, адміністративні межі Лихолітської сільської ради, за межами населеного пункту Іркліївська територіальна громада</t>
  </si>
  <si>
    <t>Золотоніський район,                           с. Хрестителеве, Чорнобаївська територіальна громада</t>
  </si>
  <si>
    <t>Золотоніський  район, адміністративні межі Іркліївської сільської ради, за межами населеного пункту</t>
  </si>
  <si>
    <t>Уманськитй район, кв. 39 вид. 1-4 Жашківського лісництва</t>
  </si>
  <si>
    <t>Уманськитй район, кв. 48, вид 6,8,9,10,18,19 Жашківського лісництва</t>
  </si>
  <si>
    <t>Уманський район, за межами с. Дзензелівка Маньківської територіальної громади</t>
  </si>
  <si>
    <t>Кв. 75 (вид. 1, 2, 27) Мліївського л-ва</t>
  </si>
  <si>
    <t>Звенигородський район, с. Стебне, Звенигородська територіальна громада</t>
  </si>
  <si>
    <t>Золотоніський район, с.Бубнова Слобідка кв. 126 вид 12-17 Вільхівського лісництва</t>
  </si>
  <si>
    <t>Золотоніський район, с. Бубнова Слобідка, пойма р. Дніпро, Піщанська отг</t>
  </si>
  <si>
    <t>Золотоніський район, Басейн р. Кропивни, Золотоніська територіальна громада</t>
  </si>
  <si>
    <t>Золотоніський район, Драбівська територіальна громада</t>
  </si>
  <si>
    <t>Уманський район, Садиба ВАТ “Росток” Жашківська територіальна громада</t>
  </si>
  <si>
    <t>Звенигородський район, с.Вільхівець, ур “Спорне”, кв 88 вид 1 Вільхівецького л-ва</t>
  </si>
  <si>
    <t>Звенигородський район, с.Моринці, кв. 90 вид 13 Шевченківського лісництва</t>
  </si>
  <si>
    <t>Шевченківське л-во (кв 64 вид 12) ДП "Лисянського ЛГ"</t>
  </si>
  <si>
    <t>Золотоніський район, с.Богуславец, Вознесенська територіальна громадаь</t>
  </si>
  <si>
    <t>Околиця м.Кам’янка, (кв 75 вид 1 Грушківського л-ва)</t>
  </si>
  <si>
    <t>Черкаський район, територія Шевченківсього національного заповідника</t>
  </si>
  <si>
    <t>Черкаський район, с.Межиріч, Канівської територіальної громади</t>
  </si>
  <si>
    <t>Черкаський район, с.Горобіївка, Степанецька отг</t>
  </si>
  <si>
    <t>Черкаський район, кв. 46  (вид. 4) Михайлівського л-ва</t>
  </si>
  <si>
    <t>Черкаський район, ур. “Михайлова гора ” с.Прохорівка Ліплявська отг</t>
  </si>
  <si>
    <t>Черкаськийй  район, територія Шевченківського національного заповідника</t>
  </si>
  <si>
    <t>Черкаський район, кв. 28 вид 1 Таганчанського л-ва</t>
  </si>
  <si>
    <t>Черкаський район, с. Бобриця</t>
  </si>
  <si>
    <t>Черкаський район, кв. 17 (вид 12) Таганчанського л-ва К-Шевченківського ДЛГ</t>
  </si>
  <si>
    <t>Черкаський район, с.Прохорівка, “Михайлова гора”, Ліплявська отг</t>
  </si>
  <si>
    <t>Черкаський район, с.Дацьки Стеблівська отг</t>
  </si>
  <si>
    <t>Черкаський район, с.Комарівка Стеблівська отг</t>
  </si>
  <si>
    <t>Черкаський район, с.Квітки Селищенська отг</t>
  </si>
  <si>
    <t>Черкаськийрайон, Селищанське л-во ур. Дідова гора кв 32 вид 17 (18)</t>
  </si>
  <si>
    <t>Черкаський район, с.Сидорівка Стеблівська отг</t>
  </si>
  <si>
    <t>Черкаськийрайон, кв. 58 (вид. 10) К-Шевченківського л-ва, ур. Гончариха</t>
  </si>
  <si>
    <t>Черкаський район, с. ШендерівкаСтеблівська отг</t>
  </si>
  <si>
    <t>Уманський район,     Монастирищенська територіальна громада</t>
  </si>
  <si>
    <t>Чкеркаський район, кв. 45 вид.16 ( кв 16 вид 1 ) Будянського л-ва</t>
  </si>
  <si>
    <t>Уманський район, кв. 36 вид 14 Поташського л-ва</t>
  </si>
  <si>
    <t xml:space="preserve">Уманський  район, кв.97 вид 4  Поташського лісництва </t>
  </si>
  <si>
    <t>Уманський район, кв. 15 (150) вид 2 Поташського л-ва (Маньківське)</t>
  </si>
  <si>
    <t>Уманський район, кв. 98 вид 6 Поташського л-ва</t>
  </si>
  <si>
    <t>Уманський район, кв. 132 вид. 4 (кв. 37 вид   29 ) Собківського л-ва</t>
  </si>
  <si>
    <t>Черкаський район, кв. 10 вид 9 Софіївського л-ва</t>
  </si>
  <si>
    <t>Черкаський район, центральна площа с.Дубіївка, Р-Полянська отг</t>
  </si>
  <si>
    <t>Черкаський район, кв. 139 вид. 1, 7, 11, 19,  (20), 21, 23, (24, 32, 33), 34, 35, 36 (38) Р-Полянського л-ва</t>
  </si>
  <si>
    <t>Черкаський район, кв. 301 (вид 15), 304 Тясминського л-ва</t>
  </si>
  <si>
    <t>Черкаський район, кв. 39 (вид 18) Мошенського л-ва</t>
  </si>
  <si>
    <t>Черкаський район, кв. 42 вид. 7 (26) Свидівського л-ва по трасі Черкаси-Канів</t>
  </si>
  <si>
    <t>Черкаський район, кв. 14 вид. 10 Софіївського л-ва</t>
  </si>
  <si>
    <t>Черкаський район, кв. 39 вид. 24 (33) Свидівського л-ва</t>
  </si>
  <si>
    <t>Черкаський район, кв. 35 вид. 10  Софіївського л-ва</t>
  </si>
  <si>
    <t>Черкаський район, кв. 43 вид. 3, 5 (6, 7) Свидівського л-ва</t>
  </si>
  <si>
    <t>Черкаський район, кв. 214 вид. 21 (14) Білозірського л-ва</t>
  </si>
  <si>
    <t>Черкаський район, кв. 44 вид. 43 (21, 43) Свидівського л-ва</t>
  </si>
  <si>
    <t>Черкаський район, кв. 192 вид. 2 (1) Дубіївського л-ва по дорозі Черкаси-Ірдинь</t>
  </si>
  <si>
    <t>Черкаський район, х.Буда, Медведівська отг</t>
  </si>
  <si>
    <t>Черкаський район, кв. 36, вид. 1,2 Креселецького лісництва</t>
  </si>
  <si>
    <t>Золотоніський район, с.Крутьки, ур. Кропивне</t>
  </si>
  <si>
    <t xml:space="preserve">Черкаський район, Шполягнська отг         с. Топильна, </t>
  </si>
  <si>
    <t>Черкаський район, Шполягнська отг         с. Кримки</t>
  </si>
  <si>
    <t>Черкаський район, кв. 39 вид. 10 Шполянського л-ва</t>
  </si>
  <si>
    <t>Черкаський район, кв. 35 вид. 10 (7) Шполянського л-ва</t>
  </si>
  <si>
    <t>Черкаський район, кв. 137 вид. 11 (8) Шполянського л-ва</t>
  </si>
  <si>
    <t>Черкаський район кв. 137 Шполянського л-ва</t>
  </si>
  <si>
    <t>Уманський район, с. Поташ, Маньківська отг</t>
  </si>
  <si>
    <t>Золотоніський район, Пд-Зх схил р.Кропивна Золотоніська отг</t>
  </si>
  <si>
    <t>Околиця м.Кам’янки на р.Тясмин, Камянська отг</t>
  </si>
  <si>
    <t>Черкаський район, кв. 5 Григорівського л-ва, 350 м на Сх від с.Трахтемирів, гора “В’язники” береговий уступ до водосховища</t>
  </si>
  <si>
    <t>Черкаський район, середина Заводищанського яру, південніше від с.Пекарі (відрізок від 2,2 до 3 км гирла), Канівське л-во (кв 44 вид 3)</t>
  </si>
  <si>
    <t>Черкаський район, кв. 41 (кв 1 вид 21) Канівського л-ва,правий схил Костянецького яру на Сх від вул.Костянець, 1,2 км в бік Дніпра від шоссе</t>
  </si>
  <si>
    <t>Кв.10 (кв 2 вид 19) Канівського л-ва 750 м від околиці м.Канів, правий схил верхнього правого відгалудження Сухого Потоку</t>
  </si>
  <si>
    <t>Черкаський район, с.Жаботин, ур. Кропивна, Михайлівська отг</t>
  </si>
  <si>
    <t>Околиця с.Михайлівки, кв 63 вид 37 Грушківського л-ва</t>
  </si>
  <si>
    <t>Креселецьке лісництво кв. 86 вид. 20, 21 (1,2,3) Кам’янський район</t>
  </si>
  <si>
    <t>Черкаський район, кв. 13  (кв. 40 вид 2) Бучацької виробничої дільниці ДП "Канівське ЛГ"</t>
  </si>
  <si>
    <t>Черкаський район, кв. 9 (кв 39 вид 8) Бучацької виробничої дільниці с. Бучак</t>
  </si>
  <si>
    <t>смт. Лисянка на р.Гнилий Тікич (кв. 34 вид 8 Лисянського л-ва)</t>
  </si>
  <si>
    <t>Черкаський район, кв. 20 (вид  4) Мошенського л-ва, ліва сторона шляху Черкаси-Мошни</t>
  </si>
  <si>
    <t>Черкаський район, кв. 1 (вид 5) Канівського л-ва</t>
  </si>
  <si>
    <t>Черкаський район, Кв. 13 (кв. 75 вид 30,31) Сахнівського л-ва за 3 км на північ від с.Сахнівка</t>
  </si>
  <si>
    <t>Черкаський район, кв. 31 (кв 75 вид 28,29) Сахнівського л-ва</t>
  </si>
  <si>
    <t>В адмінмежах Коржовокутської сільської ради Уманського району, Бабанська отг</t>
  </si>
  <si>
    <t>с. Будище, Будищенська сільська рада Звенигородського  району (кв 74 вид 56-58 Лисянського л-ва)</t>
  </si>
  <si>
    <t>2-й км на схід від м. Городище (кв. 78 вид 21, 22 Городищенського л-ва</t>
  </si>
  <si>
    <t>Східна околиця м.Городище (кв. 85 вид 1-9, кв 86 вид 1-10 Городищенського л-ва)</t>
  </si>
  <si>
    <t>м. Городище (кв 83 вид 1, 4, 7, 8, 9) Мліївського л-ва</t>
  </si>
  <si>
    <t>Звенигородський район, с.Боровикове Шевченківської отг</t>
  </si>
  <si>
    <t>Золотоніський район, х. Бакаївка, Новодмитрівська отг</t>
  </si>
  <si>
    <t>Золотоніський район, Пн околиця х.Згарь, Золотоніська отг</t>
  </si>
  <si>
    <t xml:space="preserve">Черкаський район, кв. 82 вид. 1 (кв 82 вид 3) Михайлівсько-го лісництва </t>
  </si>
  <si>
    <t>Черкаський район, кв. 32 (вид 15, 17 кв.38 вид 1) Квітчанського  л-ва с. Квітки</t>
  </si>
  <si>
    <t>Уманський район, Пд-Сх частина смт. Маньківка і Пн с. Поташ, кв 28-35 Маньківського л-ва</t>
  </si>
  <si>
    <t>Уманський район, с.Паланочка, кв. 92, вид. 3–10 га, (3) кв. 102 вид. 5 – 5,6 га Маньківського л-ва</t>
  </si>
  <si>
    <t>Уманський  район, с.Білашки (кв 146 вид 1-13)</t>
  </si>
  <si>
    <t>Уманський район, околиця м.Тальне (кв 147 вид 1-4)</t>
  </si>
  <si>
    <t>80 (67,3)**</t>
  </si>
  <si>
    <t>Уманський район, с.Папужинці, кв 118 вид 1-16, кв 119 вид 1-19 Потаського л-ва</t>
  </si>
  <si>
    <t>Черкаський район, кв. 68-76, 78 (кв 68-76) Креселецького л-ва</t>
  </si>
  <si>
    <t>Черкаський район, с.Мліїв, Мліївська отг</t>
  </si>
  <si>
    <t>смт. Драбів, північна околиця Золотоніський район</t>
  </si>
  <si>
    <t>Черкаський район, с.Прохорівка, Прохорівське л-во Золотоніського ДЛГ Ліплявська отг</t>
  </si>
  <si>
    <t>Пам’ять (Сквер Пам'яті)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</si>
</sst>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0"/>
    <numFmt numFmtId="210" formatCode="0.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Symbol"/>
      <family val="1"/>
    </font>
    <font>
      <sz val="10"/>
      <name val="Agency FB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202" fontId="8" fillId="0" borderId="0" xfId="43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justify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distributed"/>
    </xf>
    <xf numFmtId="9" fontId="1" fillId="0" borderId="10" xfId="57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209" fontId="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20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02" fontId="8" fillId="0" borderId="0" xfId="43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\&#1079;&#1072;&#1075;&#1072;&#1083;&#1100;&#1085;&#1072;\&#1058;&#1072;&#1085;&#1103;\&#1051;&#1048;&#1057;&#1058;&#1048;\2023%20&#1088;&#1110;&#1082;%20&#1056;&#1030;&#1047;&#1053;&#1045;\&#1057;&#1040;&#1049;&#1058;\&#1055;&#1045;&#1056;&#1045;&#1051;&#1030;&#1050;%20&#1055;&#1047;&#1060;%202023\&#1030;%20&#1082;&#1074;&#1072;&#1088;&#1090;&#1072;&#1083;%202023\&#1060;&#1086;&#1088;&#1084;&#1072;%202%20&#1055;&#1047;&#1060;%20&#1030;%20&#1082;&#1074;.%202023%20&#1088;&#1086;&#1082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"/>
    </sheetNames>
    <sheetDataSet>
      <sheetData sheetId="0">
        <row r="6">
          <cell r="G6" t="str">
            <v>Ріш обл. ради від 03.03.2023         № 17-44/VІІІ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6"/>
  <sheetViews>
    <sheetView tabSelected="1" view="pageBreakPreview" zoomScale="87" zoomScaleNormal="80" zoomScaleSheetLayoutView="87" zoomScalePageLayoutView="0" workbookViewId="0" topLeftCell="A1">
      <pane ySplit="5" topLeftCell="A349" activePane="bottomLeft" state="frozen"/>
      <selection pane="topLeft" activeCell="A1" sqref="A1"/>
      <selection pane="bottomLeft" activeCell="O4" sqref="A1:IV16384"/>
    </sheetView>
  </sheetViews>
  <sheetFormatPr defaultColWidth="9.140625" defaultRowHeight="12.75"/>
  <cols>
    <col min="1" max="1" width="6.28125" style="63" customWidth="1"/>
    <col min="2" max="2" width="22.57421875" style="63" customWidth="1"/>
    <col min="3" max="3" width="19.28125" style="63" customWidth="1"/>
    <col min="4" max="4" width="13.7109375" style="63" customWidth="1"/>
    <col min="5" max="5" width="18.140625" style="63" customWidth="1"/>
    <col min="6" max="6" width="20.8515625" style="63" customWidth="1"/>
    <col min="7" max="7" width="27.57421875" style="63" customWidth="1"/>
    <col min="8" max="8" width="13.7109375" style="63" customWidth="1"/>
    <col min="9" max="9" width="12.7109375" style="63" customWidth="1"/>
    <col min="10" max="10" width="8.7109375" style="63" customWidth="1"/>
    <col min="11" max="11" width="13.8515625" style="63" customWidth="1"/>
    <col min="12" max="12" width="9.140625" style="63" customWidth="1"/>
    <col min="13" max="13" width="14.57421875" style="63" customWidth="1"/>
    <col min="14" max="14" width="9.140625" style="63" customWidth="1"/>
    <col min="15" max="15" width="12.140625" style="63" customWidth="1"/>
    <col min="16" max="16" width="25.140625" style="63" customWidth="1"/>
    <col min="17" max="16384" width="9.140625" style="63" customWidth="1"/>
  </cols>
  <sheetData>
    <row r="1" spans="8:9" ht="12.75">
      <c r="H1" s="73"/>
      <c r="I1" s="74"/>
    </row>
    <row r="2" spans="1:11" ht="13.5" customHeight="1">
      <c r="A2" s="71" t="s">
        <v>521</v>
      </c>
      <c r="B2" s="73"/>
      <c r="C2" s="73"/>
      <c r="D2" s="73"/>
      <c r="E2" s="73"/>
      <c r="F2" s="73"/>
      <c r="G2" s="73"/>
      <c r="H2" s="73"/>
      <c r="I2" s="73"/>
      <c r="K2" s="5"/>
    </row>
    <row r="3" spans="1:9" ht="15.75" customHeight="1">
      <c r="A3" s="68" t="s">
        <v>1360</v>
      </c>
      <c r="B3" s="68"/>
      <c r="C3" s="68"/>
      <c r="D3" s="68"/>
      <c r="E3" s="68"/>
      <c r="F3" s="68"/>
      <c r="G3" s="68"/>
      <c r="H3" s="68"/>
      <c r="I3" s="75"/>
    </row>
    <row r="4" spans="1:22" ht="105.75" customHeight="1">
      <c r="A4" s="35" t="s">
        <v>467</v>
      </c>
      <c r="B4" s="36" t="s">
        <v>362</v>
      </c>
      <c r="C4" s="37" t="s">
        <v>772</v>
      </c>
      <c r="D4" s="38" t="s">
        <v>363</v>
      </c>
      <c r="E4" s="37" t="s">
        <v>364</v>
      </c>
      <c r="F4" s="39" t="s">
        <v>365</v>
      </c>
      <c r="G4" s="37" t="s">
        <v>1027</v>
      </c>
      <c r="H4" s="14" t="s">
        <v>987</v>
      </c>
      <c r="I4" s="14" t="s">
        <v>988</v>
      </c>
      <c r="N4" s="3"/>
      <c r="P4" s="1"/>
      <c r="Q4" s="1"/>
      <c r="R4" s="1"/>
      <c r="S4" s="2"/>
      <c r="T4" s="1"/>
      <c r="U4" s="1"/>
      <c r="V4" s="1"/>
    </row>
    <row r="5" spans="1:22" ht="19.5" customHeight="1">
      <c r="A5" s="40">
        <v>1</v>
      </c>
      <c r="B5" s="41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M5" s="1"/>
      <c r="P5" s="3"/>
      <c r="Q5" s="3"/>
      <c r="R5" s="3"/>
      <c r="S5" s="2"/>
      <c r="T5" s="3"/>
      <c r="U5" s="3"/>
      <c r="V5" s="1"/>
    </row>
    <row r="6" spans="1:9" ht="19.5" customHeight="1">
      <c r="A6" s="69" t="s">
        <v>464</v>
      </c>
      <c r="B6" s="69"/>
      <c r="C6" s="69"/>
      <c r="D6" s="69"/>
      <c r="E6" s="69"/>
      <c r="F6" s="69"/>
      <c r="G6" s="69"/>
      <c r="H6" s="69"/>
      <c r="I6" s="69"/>
    </row>
    <row r="7" spans="1:15" ht="19.5" customHeight="1">
      <c r="A7" s="69" t="s">
        <v>1028</v>
      </c>
      <c r="B7" s="69"/>
      <c r="C7" s="69"/>
      <c r="D7" s="69"/>
      <c r="E7" s="69"/>
      <c r="F7" s="69"/>
      <c r="G7" s="69"/>
      <c r="H7" s="69"/>
      <c r="I7" s="69"/>
      <c r="J7" s="65"/>
      <c r="K7" s="65"/>
      <c r="L7" s="65"/>
      <c r="M7" s="65"/>
      <c r="N7" s="65"/>
      <c r="O7" s="65"/>
    </row>
    <row r="8" spans="1:15" ht="138" customHeight="1">
      <c r="A8" s="11" t="s">
        <v>1030</v>
      </c>
      <c r="B8" s="11" t="s">
        <v>1029</v>
      </c>
      <c r="C8" s="11"/>
      <c r="D8" s="11">
        <v>8657.2</v>
      </c>
      <c r="E8" s="11" t="s">
        <v>1122</v>
      </c>
      <c r="F8" s="11" t="s">
        <v>1032</v>
      </c>
      <c r="G8" s="11" t="s">
        <v>1033</v>
      </c>
      <c r="H8" s="42" t="s">
        <v>298</v>
      </c>
      <c r="I8" s="9" t="s">
        <v>298</v>
      </c>
      <c r="J8" s="65"/>
      <c r="K8" s="8"/>
      <c r="L8" s="65"/>
      <c r="M8" s="65"/>
      <c r="N8" s="65"/>
      <c r="O8" s="65"/>
    </row>
    <row r="9" spans="1:15" ht="15.75">
      <c r="A9" s="15" t="s">
        <v>1041</v>
      </c>
      <c r="B9" s="16" t="s">
        <v>1034</v>
      </c>
      <c r="C9" s="15"/>
      <c r="D9" s="15">
        <f>SUM(D8)</f>
        <v>8657.2</v>
      </c>
      <c r="E9" s="17"/>
      <c r="F9" s="18"/>
      <c r="G9" s="18"/>
      <c r="H9" s="76"/>
      <c r="I9" s="11"/>
      <c r="J9" s="65"/>
      <c r="K9" s="8"/>
      <c r="L9" s="65"/>
      <c r="M9" s="65"/>
      <c r="N9" s="65"/>
      <c r="O9" s="65"/>
    </row>
    <row r="10" spans="1:15" ht="22.5" customHeight="1">
      <c r="A10" s="69" t="s">
        <v>1035</v>
      </c>
      <c r="B10" s="69"/>
      <c r="C10" s="69"/>
      <c r="D10" s="69"/>
      <c r="E10" s="69"/>
      <c r="F10" s="69"/>
      <c r="G10" s="69"/>
      <c r="H10" s="69"/>
      <c r="I10" s="69"/>
      <c r="J10" s="65"/>
      <c r="K10" s="8"/>
      <c r="L10" s="65"/>
      <c r="M10" s="65"/>
      <c r="N10" s="65"/>
      <c r="O10" s="65"/>
    </row>
    <row r="11" spans="1:15" ht="69.75" customHeight="1">
      <c r="A11" s="11" t="s">
        <v>1040</v>
      </c>
      <c r="B11" s="11" t="s">
        <v>1036</v>
      </c>
      <c r="C11" s="11"/>
      <c r="D11" s="11">
        <v>3356.22</v>
      </c>
      <c r="E11" s="11" t="s">
        <v>1123</v>
      </c>
      <c r="F11" s="11" t="s">
        <v>1344</v>
      </c>
      <c r="G11" s="11" t="s">
        <v>240</v>
      </c>
      <c r="H11" s="42" t="s">
        <v>298</v>
      </c>
      <c r="I11" s="9" t="s">
        <v>298</v>
      </c>
      <c r="J11" s="65"/>
      <c r="K11" s="8"/>
      <c r="L11" s="65"/>
      <c r="M11" s="65"/>
      <c r="N11" s="65"/>
      <c r="O11" s="65"/>
    </row>
    <row r="12" spans="1:15" ht="150" customHeight="1">
      <c r="A12" s="11" t="s">
        <v>465</v>
      </c>
      <c r="B12" s="11" t="s">
        <v>241</v>
      </c>
      <c r="C12" s="11"/>
      <c r="D12" s="11">
        <v>7871.0083</v>
      </c>
      <c r="E12" s="11" t="s">
        <v>1124</v>
      </c>
      <c r="F12" s="11" t="s">
        <v>1125</v>
      </c>
      <c r="G12" s="11" t="s">
        <v>244</v>
      </c>
      <c r="H12" s="42" t="s">
        <v>298</v>
      </c>
      <c r="I12" s="9" t="s">
        <v>298</v>
      </c>
      <c r="J12" s="65"/>
      <c r="K12" s="8"/>
      <c r="L12" s="65"/>
      <c r="M12" s="65"/>
      <c r="N12" s="65"/>
      <c r="O12" s="65"/>
    </row>
    <row r="13" spans="1:15" ht="226.5" customHeight="1">
      <c r="A13" s="11">
        <v>3</v>
      </c>
      <c r="B13" s="11" t="s">
        <v>1319</v>
      </c>
      <c r="C13" s="11"/>
      <c r="D13" s="11">
        <v>6833.5071</v>
      </c>
      <c r="E13" s="11" t="s">
        <v>1322</v>
      </c>
      <c r="F13" s="11" t="s">
        <v>1345</v>
      </c>
      <c r="G13" s="11" t="s">
        <v>1320</v>
      </c>
      <c r="H13" s="42"/>
      <c r="I13" s="9" t="s">
        <v>298</v>
      </c>
      <c r="J13" s="65"/>
      <c r="K13" s="8"/>
      <c r="L13" s="65"/>
      <c r="M13" s="65"/>
      <c r="N13" s="65"/>
      <c r="O13" s="65"/>
    </row>
    <row r="14" spans="1:15" ht="31.5">
      <c r="A14" s="15" t="s">
        <v>1318</v>
      </c>
      <c r="B14" s="16" t="s">
        <v>242</v>
      </c>
      <c r="C14" s="15"/>
      <c r="D14" s="15">
        <v>18060.7354</v>
      </c>
      <c r="E14" s="17"/>
      <c r="F14" s="18"/>
      <c r="G14" s="18"/>
      <c r="H14" s="76"/>
      <c r="I14" s="11"/>
      <c r="J14" s="65"/>
      <c r="K14" s="8"/>
      <c r="L14" s="65"/>
      <c r="M14" s="65"/>
      <c r="N14" s="65"/>
      <c r="O14" s="65"/>
    </row>
    <row r="15" spans="1:15" ht="22.5" customHeight="1">
      <c r="A15" s="69" t="s">
        <v>1045</v>
      </c>
      <c r="B15" s="69"/>
      <c r="C15" s="69"/>
      <c r="D15" s="69"/>
      <c r="E15" s="69"/>
      <c r="F15" s="69"/>
      <c r="G15" s="69"/>
      <c r="H15" s="69"/>
      <c r="I15" s="69"/>
      <c r="J15" s="65"/>
      <c r="K15" s="8"/>
      <c r="L15" s="65"/>
      <c r="M15" s="65"/>
      <c r="N15" s="65"/>
      <c r="O15" s="65"/>
    </row>
    <row r="16" spans="1:15" ht="15.75">
      <c r="A16" s="11"/>
      <c r="B16" s="11"/>
      <c r="C16" s="19" t="s">
        <v>537</v>
      </c>
      <c r="D16" s="11"/>
      <c r="E16" s="11"/>
      <c r="F16" s="11"/>
      <c r="G16" s="11"/>
      <c r="H16" s="76"/>
      <c r="I16" s="11"/>
      <c r="J16" s="65"/>
      <c r="K16" s="8"/>
      <c r="L16" s="65"/>
      <c r="M16" s="65"/>
      <c r="N16" s="65"/>
      <c r="O16" s="65"/>
    </row>
    <row r="17" spans="1:15" ht="102">
      <c r="A17" s="22" t="s">
        <v>1030</v>
      </c>
      <c r="B17" s="22" t="s">
        <v>243</v>
      </c>
      <c r="C17" s="27"/>
      <c r="D17" s="22">
        <v>716</v>
      </c>
      <c r="E17" s="22" t="s">
        <v>1406</v>
      </c>
      <c r="F17" s="22" t="s">
        <v>36</v>
      </c>
      <c r="G17" s="22" t="s">
        <v>830</v>
      </c>
      <c r="H17" s="44" t="s">
        <v>298</v>
      </c>
      <c r="I17" s="27" t="s">
        <v>298</v>
      </c>
      <c r="J17" s="65"/>
      <c r="K17" s="8"/>
      <c r="L17" s="65"/>
      <c r="M17" s="65"/>
      <c r="N17" s="65"/>
      <c r="O17" s="65"/>
    </row>
    <row r="18" spans="1:15" ht="15.75">
      <c r="A18" s="20" t="s">
        <v>1041</v>
      </c>
      <c r="B18" s="21" t="s">
        <v>1046</v>
      </c>
      <c r="C18" s="19"/>
      <c r="D18" s="20">
        <v>716</v>
      </c>
      <c r="E18" s="20"/>
      <c r="F18" s="11"/>
      <c r="G18" s="11"/>
      <c r="H18" s="76"/>
      <c r="I18" s="11"/>
      <c r="J18" s="65"/>
      <c r="K18" s="8"/>
      <c r="L18" s="65"/>
      <c r="M18" s="65"/>
      <c r="N18" s="65"/>
      <c r="O18" s="65"/>
    </row>
    <row r="19" spans="1:15" ht="15.75">
      <c r="A19" s="20"/>
      <c r="B19" s="21"/>
      <c r="C19" s="19" t="s">
        <v>1047</v>
      </c>
      <c r="D19" s="20"/>
      <c r="E19" s="20"/>
      <c r="F19" s="11"/>
      <c r="G19" s="11"/>
      <c r="H19" s="76"/>
      <c r="I19" s="11"/>
      <c r="J19" s="65"/>
      <c r="K19" s="8"/>
      <c r="L19" s="65"/>
      <c r="M19" s="65"/>
      <c r="N19" s="65"/>
      <c r="O19" s="65"/>
    </row>
    <row r="20" spans="1:15" ht="51">
      <c r="A20" s="11" t="s">
        <v>1040</v>
      </c>
      <c r="B20" s="11" t="s">
        <v>1048</v>
      </c>
      <c r="C20" s="9"/>
      <c r="D20" s="11">
        <v>4631.7</v>
      </c>
      <c r="E20" s="11" t="s">
        <v>1126</v>
      </c>
      <c r="F20" s="11" t="s">
        <v>1049</v>
      </c>
      <c r="G20" s="11" t="s">
        <v>994</v>
      </c>
      <c r="H20" s="42"/>
      <c r="I20" s="9" t="s">
        <v>298</v>
      </c>
      <c r="J20" s="65"/>
      <c r="K20" s="8"/>
      <c r="L20" s="65"/>
      <c r="M20" s="65"/>
      <c r="N20" s="65"/>
      <c r="O20" s="65"/>
    </row>
    <row r="21" spans="1:15" ht="15.75">
      <c r="A21" s="20" t="s">
        <v>1041</v>
      </c>
      <c r="B21" s="21" t="s">
        <v>1046</v>
      </c>
      <c r="C21" s="19"/>
      <c r="D21" s="11">
        <v>4631.7</v>
      </c>
      <c r="E21" s="20"/>
      <c r="F21" s="17"/>
      <c r="G21" s="17"/>
      <c r="H21" s="76"/>
      <c r="I21" s="11"/>
      <c r="J21" s="65"/>
      <c r="K21" s="8"/>
      <c r="L21" s="65"/>
      <c r="M21" s="65"/>
      <c r="N21" s="65"/>
      <c r="O21" s="65"/>
    </row>
    <row r="22" spans="1:15" ht="15.75">
      <c r="A22" s="11"/>
      <c r="B22" s="24"/>
      <c r="C22" s="19" t="s">
        <v>1050</v>
      </c>
      <c r="D22" s="17"/>
      <c r="E22" s="17"/>
      <c r="F22" s="17"/>
      <c r="G22" s="17"/>
      <c r="H22" s="76"/>
      <c r="I22" s="11"/>
      <c r="J22" s="65"/>
      <c r="K22" s="8"/>
      <c r="L22" s="65"/>
      <c r="M22" s="65"/>
      <c r="N22" s="65"/>
      <c r="O22" s="65"/>
    </row>
    <row r="23" spans="1:15" ht="89.25">
      <c r="A23" s="11" t="s">
        <v>1040</v>
      </c>
      <c r="B23" s="11" t="s">
        <v>1051</v>
      </c>
      <c r="C23" s="9"/>
      <c r="D23" s="11">
        <v>166</v>
      </c>
      <c r="E23" s="11" t="s">
        <v>1407</v>
      </c>
      <c r="F23" s="11" t="s">
        <v>532</v>
      </c>
      <c r="G23" s="11" t="s">
        <v>533</v>
      </c>
      <c r="H23" s="9" t="s">
        <v>298</v>
      </c>
      <c r="I23" s="9" t="s">
        <v>298</v>
      </c>
      <c r="J23" s="65"/>
      <c r="K23" s="8"/>
      <c r="L23" s="65"/>
      <c r="M23" s="65"/>
      <c r="N23" s="65"/>
      <c r="O23" s="65"/>
    </row>
    <row r="24" spans="1:15" ht="15.75">
      <c r="A24" s="20" t="s">
        <v>1041</v>
      </c>
      <c r="B24" s="21" t="s">
        <v>534</v>
      </c>
      <c r="C24" s="9"/>
      <c r="D24" s="20">
        <v>166</v>
      </c>
      <c r="E24" s="20"/>
      <c r="F24" s="11"/>
      <c r="G24" s="11"/>
      <c r="H24" s="76"/>
      <c r="I24" s="11"/>
      <c r="J24" s="65"/>
      <c r="K24" s="8"/>
      <c r="L24" s="65"/>
      <c r="M24" s="65"/>
      <c r="N24" s="65"/>
      <c r="O24" s="65"/>
    </row>
    <row r="25" spans="1:15" ht="15.75">
      <c r="A25" s="11"/>
      <c r="B25" s="24"/>
      <c r="C25" s="19" t="s">
        <v>535</v>
      </c>
      <c r="D25" s="17"/>
      <c r="E25" s="17"/>
      <c r="F25" s="11"/>
      <c r="G25" s="11"/>
      <c r="H25" s="76"/>
      <c r="I25" s="11"/>
      <c r="J25" s="65"/>
      <c r="K25" s="8"/>
      <c r="L25" s="65"/>
      <c r="M25" s="65"/>
      <c r="N25" s="65"/>
      <c r="O25" s="65"/>
    </row>
    <row r="26" spans="1:15" ht="49.5" customHeight="1">
      <c r="A26" s="11" t="s">
        <v>1040</v>
      </c>
      <c r="B26" s="11" t="s">
        <v>536</v>
      </c>
      <c r="C26" s="9"/>
      <c r="D26" s="11">
        <v>940</v>
      </c>
      <c r="E26" s="11" t="s">
        <v>1127</v>
      </c>
      <c r="F26" s="11" t="s">
        <v>972</v>
      </c>
      <c r="G26" s="11" t="s">
        <v>806</v>
      </c>
      <c r="H26" s="42"/>
      <c r="I26" s="9" t="s">
        <v>298</v>
      </c>
      <c r="J26" s="65"/>
      <c r="K26" s="8"/>
      <c r="L26" s="65"/>
      <c r="M26" s="65"/>
      <c r="N26" s="65"/>
      <c r="O26" s="65"/>
    </row>
    <row r="27" spans="1:15" ht="15.75">
      <c r="A27" s="20" t="s">
        <v>1041</v>
      </c>
      <c r="B27" s="21" t="s">
        <v>1046</v>
      </c>
      <c r="C27" s="19"/>
      <c r="D27" s="20">
        <v>940</v>
      </c>
      <c r="E27" s="20"/>
      <c r="F27" s="17"/>
      <c r="G27" s="17"/>
      <c r="H27" s="76"/>
      <c r="I27" s="11"/>
      <c r="J27" s="65"/>
      <c r="K27" s="8"/>
      <c r="L27" s="65"/>
      <c r="M27" s="65"/>
      <c r="N27" s="65"/>
      <c r="O27" s="65"/>
    </row>
    <row r="28" spans="1:15" ht="15.75">
      <c r="A28" s="20"/>
      <c r="B28" s="21"/>
      <c r="C28" s="19" t="s">
        <v>537</v>
      </c>
      <c r="D28" s="20"/>
      <c r="E28" s="20"/>
      <c r="F28" s="17"/>
      <c r="G28" s="17"/>
      <c r="H28" s="76"/>
      <c r="I28" s="22"/>
      <c r="J28" s="65"/>
      <c r="K28" s="7"/>
      <c r="L28" s="65"/>
      <c r="M28" s="65"/>
      <c r="N28" s="65"/>
      <c r="O28" s="65"/>
    </row>
    <row r="29" spans="1:15" ht="122.25" customHeight="1">
      <c r="A29" s="11" t="s">
        <v>1041</v>
      </c>
      <c r="B29" s="26" t="s">
        <v>538</v>
      </c>
      <c r="C29" s="19"/>
      <c r="D29" s="11">
        <v>7871.0083</v>
      </c>
      <c r="E29" s="11" t="s">
        <v>1408</v>
      </c>
      <c r="F29" s="11" t="s">
        <v>37</v>
      </c>
      <c r="G29" s="11" t="s">
        <v>194</v>
      </c>
      <c r="H29" s="9" t="s">
        <v>298</v>
      </c>
      <c r="I29" s="9" t="s">
        <v>298</v>
      </c>
      <c r="J29" s="65"/>
      <c r="K29" s="8"/>
      <c r="L29" s="65"/>
      <c r="M29" s="65"/>
      <c r="N29" s="65"/>
      <c r="O29" s="65"/>
    </row>
    <row r="30" spans="1:15" ht="13.5">
      <c r="A30" s="20" t="s">
        <v>1041</v>
      </c>
      <c r="B30" s="21" t="s">
        <v>1046</v>
      </c>
      <c r="C30" s="20"/>
      <c r="D30" s="11">
        <v>7871.0083</v>
      </c>
      <c r="E30" s="20"/>
      <c r="F30" s="17"/>
      <c r="G30" s="17"/>
      <c r="H30" s="76"/>
      <c r="I30" s="11"/>
      <c r="J30" s="65"/>
      <c r="K30" s="8"/>
      <c r="L30" s="65"/>
      <c r="M30" s="65"/>
      <c r="N30" s="65"/>
      <c r="O30" s="65"/>
    </row>
    <row r="31" spans="1:15" ht="15.75">
      <c r="A31" s="15" t="s">
        <v>539</v>
      </c>
      <c r="B31" s="16" t="s">
        <v>540</v>
      </c>
      <c r="C31" s="15"/>
      <c r="D31" s="49">
        <f>SUM(D18,D21,D24,D27,D30)</f>
        <v>14324.7083</v>
      </c>
      <c r="E31" s="20"/>
      <c r="F31" s="17"/>
      <c r="G31" s="17"/>
      <c r="H31" s="76"/>
      <c r="I31" s="11"/>
      <c r="J31" s="65"/>
      <c r="K31" s="8"/>
      <c r="L31" s="65"/>
      <c r="M31" s="65"/>
      <c r="N31" s="65"/>
      <c r="O31" s="65"/>
    </row>
    <row r="32" spans="1:15" ht="21.75" customHeight="1">
      <c r="A32" s="66" t="s">
        <v>541</v>
      </c>
      <c r="B32" s="66"/>
      <c r="C32" s="66"/>
      <c r="D32" s="66"/>
      <c r="E32" s="66"/>
      <c r="F32" s="66"/>
      <c r="G32" s="66"/>
      <c r="H32" s="66"/>
      <c r="I32" s="66"/>
      <c r="J32" s="65"/>
      <c r="K32" s="8"/>
      <c r="L32" s="65"/>
      <c r="M32" s="65"/>
      <c r="N32" s="65"/>
      <c r="O32" s="65"/>
    </row>
    <row r="33" spans="1:15" ht="15.75">
      <c r="A33" s="11"/>
      <c r="B33" s="11"/>
      <c r="C33" s="19" t="s">
        <v>542</v>
      </c>
      <c r="D33" s="11"/>
      <c r="E33" s="11"/>
      <c r="F33" s="11"/>
      <c r="G33" s="11"/>
      <c r="H33" s="76"/>
      <c r="I33" s="11"/>
      <c r="J33" s="65"/>
      <c r="K33" s="8"/>
      <c r="L33" s="65"/>
      <c r="M33" s="65"/>
      <c r="N33" s="65"/>
      <c r="O33" s="65"/>
    </row>
    <row r="34" spans="1:15" ht="91.5" customHeight="1">
      <c r="A34" s="11" t="s">
        <v>1040</v>
      </c>
      <c r="B34" s="23" t="s">
        <v>543</v>
      </c>
      <c r="C34" s="9"/>
      <c r="D34" s="11" t="s">
        <v>1409</v>
      </c>
      <c r="E34" s="11" t="s">
        <v>1410</v>
      </c>
      <c r="F34" s="11" t="s">
        <v>1346</v>
      </c>
      <c r="G34" s="11" t="s">
        <v>805</v>
      </c>
      <c r="H34" s="9" t="s">
        <v>298</v>
      </c>
      <c r="I34" s="9" t="s">
        <v>298</v>
      </c>
      <c r="J34" s="65"/>
      <c r="K34" s="8"/>
      <c r="L34" s="65"/>
      <c r="M34" s="65"/>
      <c r="N34" s="65"/>
      <c r="O34" s="65"/>
    </row>
    <row r="35" spans="1:15" ht="15.75">
      <c r="A35" s="20" t="s">
        <v>1041</v>
      </c>
      <c r="B35" s="21" t="s">
        <v>1046</v>
      </c>
      <c r="C35" s="19"/>
      <c r="D35" s="20">
        <v>85</v>
      </c>
      <c r="E35" s="20"/>
      <c r="F35" s="17"/>
      <c r="G35" s="17"/>
      <c r="H35" s="76"/>
      <c r="I35" s="11"/>
      <c r="J35" s="65"/>
      <c r="K35" s="8"/>
      <c r="L35" s="65"/>
      <c r="M35" s="65"/>
      <c r="N35" s="65"/>
      <c r="O35" s="65"/>
    </row>
    <row r="36" spans="1:15" ht="15.75">
      <c r="A36" s="11"/>
      <c r="B36" s="24"/>
      <c r="C36" s="19" t="s">
        <v>545</v>
      </c>
      <c r="D36" s="17"/>
      <c r="E36" s="17"/>
      <c r="F36" s="17"/>
      <c r="G36" s="17"/>
      <c r="H36" s="76"/>
      <c r="I36" s="11"/>
      <c r="J36" s="65"/>
      <c r="K36" s="8"/>
      <c r="L36" s="65"/>
      <c r="M36" s="65"/>
      <c r="N36" s="65"/>
      <c r="O36" s="65"/>
    </row>
    <row r="37" spans="1:15" ht="51">
      <c r="A37" s="11" t="s">
        <v>1040</v>
      </c>
      <c r="B37" s="11" t="s">
        <v>546</v>
      </c>
      <c r="C37" s="9"/>
      <c r="D37" s="11">
        <v>5</v>
      </c>
      <c r="E37" s="11" t="s">
        <v>1128</v>
      </c>
      <c r="F37" s="11" t="s">
        <v>1154</v>
      </c>
      <c r="G37" s="11" t="s">
        <v>547</v>
      </c>
      <c r="H37" s="42"/>
      <c r="I37" s="9" t="s">
        <v>298</v>
      </c>
      <c r="J37" s="65"/>
      <c r="K37" s="7"/>
      <c r="L37" s="65"/>
      <c r="M37" s="65"/>
      <c r="N37" s="65"/>
      <c r="O37" s="65"/>
    </row>
    <row r="38" spans="1:15" ht="15.75">
      <c r="A38" s="20" t="s">
        <v>1041</v>
      </c>
      <c r="B38" s="21" t="s">
        <v>534</v>
      </c>
      <c r="C38" s="9"/>
      <c r="D38" s="20">
        <v>5</v>
      </c>
      <c r="E38" s="20"/>
      <c r="F38" s="17"/>
      <c r="G38" s="17"/>
      <c r="H38" s="76"/>
      <c r="I38" s="11"/>
      <c r="J38" s="65"/>
      <c r="K38" s="8"/>
      <c r="L38" s="65"/>
      <c r="M38" s="65"/>
      <c r="N38" s="65"/>
      <c r="O38" s="65"/>
    </row>
    <row r="39" spans="1:15" ht="15.75">
      <c r="A39" s="11"/>
      <c r="B39" s="24"/>
      <c r="C39" s="19" t="s">
        <v>548</v>
      </c>
      <c r="D39" s="17"/>
      <c r="E39" s="17"/>
      <c r="F39" s="17"/>
      <c r="G39" s="17"/>
      <c r="H39" s="76"/>
      <c r="I39" s="11"/>
      <c r="J39" s="65"/>
      <c r="K39" s="8"/>
      <c r="L39" s="65"/>
      <c r="M39" s="65"/>
      <c r="N39" s="65"/>
      <c r="O39" s="65"/>
    </row>
    <row r="40" spans="1:15" ht="51">
      <c r="A40" s="11" t="s">
        <v>1040</v>
      </c>
      <c r="B40" s="11" t="s">
        <v>549</v>
      </c>
      <c r="C40" s="9"/>
      <c r="D40" s="11">
        <v>8</v>
      </c>
      <c r="E40" s="11" t="s">
        <v>1129</v>
      </c>
      <c r="F40" s="11" t="s">
        <v>195</v>
      </c>
      <c r="G40" s="11" t="s">
        <v>547</v>
      </c>
      <c r="H40" s="42"/>
      <c r="I40" s="9" t="s">
        <v>298</v>
      </c>
      <c r="J40" s="65"/>
      <c r="K40" s="8"/>
      <c r="L40" s="65"/>
      <c r="M40" s="65"/>
      <c r="N40" s="65"/>
      <c r="O40" s="65"/>
    </row>
    <row r="41" spans="1:15" ht="54.75" customHeight="1">
      <c r="A41" s="11" t="s">
        <v>1043</v>
      </c>
      <c r="B41" s="11" t="s">
        <v>1004</v>
      </c>
      <c r="C41" s="11"/>
      <c r="D41" s="11">
        <v>19</v>
      </c>
      <c r="E41" s="11" t="s">
        <v>1411</v>
      </c>
      <c r="F41" s="11" t="s">
        <v>196</v>
      </c>
      <c r="G41" s="11" t="s">
        <v>245</v>
      </c>
      <c r="H41" s="9" t="s">
        <v>298</v>
      </c>
      <c r="I41" s="9" t="s">
        <v>298</v>
      </c>
      <c r="J41" s="65"/>
      <c r="K41" s="8"/>
      <c r="L41" s="65"/>
      <c r="M41" s="65"/>
      <c r="N41" s="65"/>
      <c r="O41" s="65"/>
    </row>
    <row r="42" spans="1:15" ht="96" customHeight="1">
      <c r="A42" s="11" t="s">
        <v>1006</v>
      </c>
      <c r="B42" s="11" t="s">
        <v>1007</v>
      </c>
      <c r="C42" s="11"/>
      <c r="D42" s="11">
        <v>1039</v>
      </c>
      <c r="E42" s="11" t="s">
        <v>1412</v>
      </c>
      <c r="F42" s="11" t="s">
        <v>1382</v>
      </c>
      <c r="G42" s="11" t="s">
        <v>290</v>
      </c>
      <c r="H42" s="42"/>
      <c r="I42" s="9" t="s">
        <v>298</v>
      </c>
      <c r="J42" s="65"/>
      <c r="K42" s="8"/>
      <c r="L42" s="65"/>
      <c r="M42" s="65"/>
      <c r="N42" s="65"/>
      <c r="O42" s="65"/>
    </row>
    <row r="43" spans="1:15" ht="63" customHeight="1">
      <c r="A43" s="11" t="s">
        <v>1008</v>
      </c>
      <c r="B43" s="11" t="s">
        <v>1009</v>
      </c>
      <c r="C43" s="11"/>
      <c r="D43" s="11">
        <v>10</v>
      </c>
      <c r="E43" s="11" t="s">
        <v>1130</v>
      </c>
      <c r="F43" s="11" t="s">
        <v>197</v>
      </c>
      <c r="G43" s="11" t="s">
        <v>246</v>
      </c>
      <c r="H43" s="9" t="s">
        <v>298</v>
      </c>
      <c r="I43" s="9" t="s">
        <v>298</v>
      </c>
      <c r="J43" s="65"/>
      <c r="K43" s="8"/>
      <c r="L43" s="65"/>
      <c r="M43" s="65"/>
      <c r="N43" s="65"/>
      <c r="O43" s="65"/>
    </row>
    <row r="44" spans="1:15" ht="13.5">
      <c r="A44" s="20">
        <v>4</v>
      </c>
      <c r="B44" s="21" t="s">
        <v>1046</v>
      </c>
      <c r="C44" s="20"/>
      <c r="D44" s="20">
        <v>1076</v>
      </c>
      <c r="E44" s="20"/>
      <c r="F44" s="17"/>
      <c r="G44" s="17"/>
      <c r="H44" s="76"/>
      <c r="I44" s="11"/>
      <c r="J44" s="65"/>
      <c r="K44" s="8"/>
      <c r="L44" s="65"/>
      <c r="M44" s="65"/>
      <c r="N44" s="65"/>
      <c r="O44" s="65"/>
    </row>
    <row r="45" spans="1:15" ht="63">
      <c r="A45" s="15" t="s">
        <v>1011</v>
      </c>
      <c r="B45" s="16" t="s">
        <v>327</v>
      </c>
      <c r="C45" s="15"/>
      <c r="D45" s="15">
        <f>SUM(D35,D38,D40:D43)</f>
        <v>1166</v>
      </c>
      <c r="E45" s="15"/>
      <c r="F45" s="17"/>
      <c r="G45" s="17"/>
      <c r="H45" s="76"/>
      <c r="I45" s="11"/>
      <c r="J45" s="65"/>
      <c r="K45" s="8"/>
      <c r="L45" s="65"/>
      <c r="M45" s="65"/>
      <c r="N45" s="65"/>
      <c r="O45" s="65"/>
    </row>
    <row r="46" spans="1:15" ht="19.5" customHeight="1">
      <c r="A46" s="66" t="s">
        <v>1013</v>
      </c>
      <c r="B46" s="66"/>
      <c r="C46" s="66"/>
      <c r="D46" s="66"/>
      <c r="E46" s="66"/>
      <c r="F46" s="66"/>
      <c r="G46" s="66"/>
      <c r="H46" s="66"/>
      <c r="I46" s="66"/>
      <c r="J46" s="65"/>
      <c r="K46" s="8"/>
      <c r="L46" s="65"/>
      <c r="M46" s="65"/>
      <c r="N46" s="65"/>
      <c r="O46" s="65"/>
    </row>
    <row r="47" spans="1:15" ht="51">
      <c r="A47" s="11" t="s">
        <v>1040</v>
      </c>
      <c r="B47" s="11" t="s">
        <v>1014</v>
      </c>
      <c r="C47" s="11"/>
      <c r="D47" s="11">
        <v>179.18</v>
      </c>
      <c r="E47" s="11" t="s">
        <v>1136</v>
      </c>
      <c r="F47" s="11" t="s">
        <v>1015</v>
      </c>
      <c r="G47" s="11" t="s">
        <v>247</v>
      </c>
      <c r="H47" s="42" t="s">
        <v>298</v>
      </c>
      <c r="I47" s="9" t="s">
        <v>298</v>
      </c>
      <c r="J47" s="65"/>
      <c r="K47" s="8"/>
      <c r="L47" s="65"/>
      <c r="M47" s="65"/>
      <c r="N47" s="65"/>
      <c r="O47" s="65"/>
    </row>
    <row r="48" spans="1:15" s="1" customFormat="1" ht="47.25">
      <c r="A48" s="15" t="s">
        <v>1041</v>
      </c>
      <c r="B48" s="16" t="s">
        <v>1016</v>
      </c>
      <c r="C48" s="15"/>
      <c r="D48" s="15">
        <f>SUM(D47)</f>
        <v>179.18</v>
      </c>
      <c r="E48" s="15"/>
      <c r="F48" s="15"/>
      <c r="G48" s="15"/>
      <c r="H48" s="25"/>
      <c r="I48" s="11"/>
      <c r="J48" s="12"/>
      <c r="K48" s="8"/>
      <c r="L48" s="12"/>
      <c r="M48" s="12"/>
      <c r="N48" s="12"/>
      <c r="O48" s="12"/>
    </row>
    <row r="49" spans="1:15" ht="18" customHeight="1">
      <c r="A49" s="66" t="s">
        <v>1017</v>
      </c>
      <c r="B49" s="66"/>
      <c r="C49" s="66"/>
      <c r="D49" s="66"/>
      <c r="E49" s="66"/>
      <c r="F49" s="66"/>
      <c r="G49" s="66"/>
      <c r="H49" s="66"/>
      <c r="I49" s="66"/>
      <c r="J49" s="65"/>
      <c r="K49" s="8"/>
      <c r="L49" s="65"/>
      <c r="M49" s="65"/>
      <c r="N49" s="65"/>
      <c r="O49" s="65"/>
    </row>
    <row r="50" spans="1:15" ht="67.5" customHeight="1">
      <c r="A50" s="11" t="s">
        <v>1040</v>
      </c>
      <c r="B50" s="11" t="s">
        <v>1018</v>
      </c>
      <c r="C50" s="11"/>
      <c r="D50" s="11">
        <v>4.37</v>
      </c>
      <c r="E50" s="11" t="s">
        <v>1135</v>
      </c>
      <c r="F50" s="11" t="s">
        <v>198</v>
      </c>
      <c r="G50" s="11" t="s">
        <v>1020</v>
      </c>
      <c r="H50" s="42"/>
      <c r="I50" s="9" t="s">
        <v>298</v>
      </c>
      <c r="J50" s="65"/>
      <c r="K50" s="8"/>
      <c r="L50" s="65"/>
      <c r="M50" s="65"/>
      <c r="N50" s="65"/>
      <c r="O50" s="65"/>
    </row>
    <row r="51" spans="1:15" ht="19.5" customHeight="1">
      <c r="A51" s="16" t="s">
        <v>1041</v>
      </c>
      <c r="B51" s="16" t="s">
        <v>1021</v>
      </c>
      <c r="C51" s="19"/>
      <c r="D51" s="15">
        <f>SUM(D50)</f>
        <v>4.37</v>
      </c>
      <c r="E51" s="15"/>
      <c r="F51" s="11"/>
      <c r="G51" s="11"/>
      <c r="H51" s="76"/>
      <c r="I51" s="11"/>
      <c r="J51" s="65"/>
      <c r="K51" s="8"/>
      <c r="L51" s="65"/>
      <c r="M51" s="65"/>
      <c r="N51" s="65"/>
      <c r="O51" s="65"/>
    </row>
    <row r="52" spans="1:15" ht="21" customHeight="1">
      <c r="A52" s="66" t="s">
        <v>1022</v>
      </c>
      <c r="B52" s="66"/>
      <c r="C52" s="66"/>
      <c r="D52" s="66"/>
      <c r="E52" s="66"/>
      <c r="F52" s="66"/>
      <c r="G52" s="66"/>
      <c r="H52" s="66"/>
      <c r="I52" s="66"/>
      <c r="J52" s="65"/>
      <c r="K52" s="8"/>
      <c r="L52" s="65"/>
      <c r="M52" s="65"/>
      <c r="N52" s="65"/>
      <c r="O52" s="65"/>
    </row>
    <row r="53" spans="1:15" ht="63.75">
      <c r="A53" s="11" t="s">
        <v>1040</v>
      </c>
      <c r="B53" s="11" t="s">
        <v>1023</v>
      </c>
      <c r="C53" s="11"/>
      <c r="D53" s="11">
        <v>51</v>
      </c>
      <c r="E53" s="11" t="s">
        <v>1131</v>
      </c>
      <c r="F53" s="11" t="s">
        <v>199</v>
      </c>
      <c r="G53" s="11" t="s">
        <v>584</v>
      </c>
      <c r="H53" s="9" t="s">
        <v>298</v>
      </c>
      <c r="I53" s="9" t="s">
        <v>298</v>
      </c>
      <c r="J53" s="65"/>
      <c r="K53" s="8"/>
      <c r="L53" s="65"/>
      <c r="M53" s="65"/>
      <c r="N53" s="65"/>
      <c r="O53" s="65"/>
    </row>
    <row r="54" spans="1:15" ht="51" customHeight="1">
      <c r="A54" s="11" t="s">
        <v>1043</v>
      </c>
      <c r="B54" s="11" t="s">
        <v>1024</v>
      </c>
      <c r="C54" s="11"/>
      <c r="D54" s="11">
        <v>5.82</v>
      </c>
      <c r="E54" s="11" t="s">
        <v>1132</v>
      </c>
      <c r="F54" s="11" t="s">
        <v>1025</v>
      </c>
      <c r="G54" s="11" t="s">
        <v>584</v>
      </c>
      <c r="H54" s="76"/>
      <c r="I54" s="9" t="s">
        <v>298</v>
      </c>
      <c r="J54" s="65"/>
      <c r="K54" s="8"/>
      <c r="L54" s="65"/>
      <c r="M54" s="65"/>
      <c r="N54" s="65"/>
      <c r="O54" s="65"/>
    </row>
    <row r="55" spans="1:15" ht="51">
      <c r="A55" s="11" t="s">
        <v>1006</v>
      </c>
      <c r="B55" s="11" t="s">
        <v>1026</v>
      </c>
      <c r="C55" s="11"/>
      <c r="D55" s="22">
        <v>100.37</v>
      </c>
      <c r="E55" s="11" t="s">
        <v>1133</v>
      </c>
      <c r="F55" s="11" t="s">
        <v>1025</v>
      </c>
      <c r="G55" s="11" t="s">
        <v>807</v>
      </c>
      <c r="H55" s="9" t="s">
        <v>298</v>
      </c>
      <c r="I55" s="9" t="s">
        <v>298</v>
      </c>
      <c r="J55" s="65"/>
      <c r="K55" s="8"/>
      <c r="L55" s="65"/>
      <c r="M55" s="65"/>
      <c r="N55" s="65"/>
      <c r="O55" s="65"/>
    </row>
    <row r="56" spans="1:15" ht="75.75" customHeight="1">
      <c r="A56" s="11" t="s">
        <v>1008</v>
      </c>
      <c r="B56" s="11" t="s">
        <v>582</v>
      </c>
      <c r="C56" s="11"/>
      <c r="D56" s="11">
        <v>406</v>
      </c>
      <c r="E56" s="11" t="s">
        <v>1134</v>
      </c>
      <c r="F56" s="11" t="s">
        <v>1383</v>
      </c>
      <c r="G56" s="11" t="s">
        <v>584</v>
      </c>
      <c r="H56" s="9" t="s">
        <v>298</v>
      </c>
      <c r="I56" s="9" t="s">
        <v>298</v>
      </c>
      <c r="J56" s="65"/>
      <c r="K56" s="8"/>
      <c r="L56" s="65"/>
      <c r="M56" s="65"/>
      <c r="N56" s="65"/>
      <c r="O56" s="65"/>
    </row>
    <row r="57" spans="1:15" ht="63.75">
      <c r="A57" s="11" t="s">
        <v>585</v>
      </c>
      <c r="B57" s="11" t="s">
        <v>867</v>
      </c>
      <c r="C57" s="11"/>
      <c r="D57" s="11">
        <v>39.2</v>
      </c>
      <c r="E57" s="11" t="s">
        <v>1135</v>
      </c>
      <c r="F57" s="11" t="s">
        <v>15</v>
      </c>
      <c r="G57" s="11" t="s">
        <v>868</v>
      </c>
      <c r="H57" s="76"/>
      <c r="I57" s="9" t="s">
        <v>298</v>
      </c>
      <c r="J57" s="65"/>
      <c r="K57" s="8"/>
      <c r="L57" s="65"/>
      <c r="M57" s="65"/>
      <c r="N57" s="65"/>
      <c r="O57" s="65"/>
    </row>
    <row r="58" spans="1:15" ht="63" customHeight="1">
      <c r="A58" s="11" t="s">
        <v>586</v>
      </c>
      <c r="B58" s="11" t="s">
        <v>555</v>
      </c>
      <c r="C58" s="11"/>
      <c r="D58" s="11">
        <v>86.5</v>
      </c>
      <c r="E58" s="11" t="s">
        <v>1413</v>
      </c>
      <c r="F58" s="11" t="s">
        <v>38</v>
      </c>
      <c r="G58" s="11" t="s">
        <v>699</v>
      </c>
      <c r="H58" s="9" t="s">
        <v>298</v>
      </c>
      <c r="I58" s="9" t="s">
        <v>298</v>
      </c>
      <c r="J58" s="65"/>
      <c r="K58" s="8"/>
      <c r="L58" s="65"/>
      <c r="M58" s="65"/>
      <c r="N58" s="65"/>
      <c r="O58" s="65"/>
    </row>
    <row r="59" spans="1:15" ht="63">
      <c r="A59" s="15" t="s">
        <v>1011</v>
      </c>
      <c r="B59" s="16" t="s">
        <v>556</v>
      </c>
      <c r="C59" s="15"/>
      <c r="D59" s="15">
        <f>SUM(D53:D58)</f>
        <v>688.8900000000001</v>
      </c>
      <c r="E59" s="15"/>
      <c r="F59" s="17"/>
      <c r="G59" s="17"/>
      <c r="H59" s="76"/>
      <c r="I59" s="11"/>
      <c r="J59" s="65"/>
      <c r="K59" s="8"/>
      <c r="L59" s="65"/>
      <c r="M59" s="65"/>
      <c r="N59" s="65"/>
      <c r="O59" s="65"/>
    </row>
    <row r="60" spans="1:15" ht="47.25">
      <c r="A60" s="15" t="s">
        <v>1321</v>
      </c>
      <c r="B60" s="16" t="s">
        <v>557</v>
      </c>
      <c r="C60" s="15"/>
      <c r="D60" s="49">
        <f>SUM(D59+D51+D48+D45+D31+D14+D9)</f>
        <v>43081.0837</v>
      </c>
      <c r="E60" s="15"/>
      <c r="F60" s="17"/>
      <c r="G60" s="17"/>
      <c r="H60" s="76"/>
      <c r="I60" s="11"/>
      <c r="J60" s="65"/>
      <c r="K60" s="8"/>
      <c r="L60" s="65"/>
      <c r="M60" s="65"/>
      <c r="N60" s="65"/>
      <c r="O60" s="65"/>
    </row>
    <row r="61" spans="1:15" ht="19.5" customHeight="1">
      <c r="A61" s="66" t="s">
        <v>466</v>
      </c>
      <c r="B61" s="66"/>
      <c r="C61" s="66"/>
      <c r="D61" s="66"/>
      <c r="E61" s="66"/>
      <c r="F61" s="66"/>
      <c r="G61" s="66"/>
      <c r="H61" s="66"/>
      <c r="I61" s="66"/>
      <c r="J61" s="65"/>
      <c r="K61" s="8"/>
      <c r="L61" s="65"/>
      <c r="M61" s="65"/>
      <c r="N61" s="65"/>
      <c r="O61" s="65"/>
    </row>
    <row r="62" spans="1:15" ht="20.25" customHeight="1">
      <c r="A62" s="66" t="s">
        <v>558</v>
      </c>
      <c r="B62" s="66"/>
      <c r="C62" s="66"/>
      <c r="D62" s="66"/>
      <c r="E62" s="66"/>
      <c r="F62" s="66"/>
      <c r="G62" s="66"/>
      <c r="H62" s="66"/>
      <c r="I62" s="66"/>
      <c r="J62" s="65"/>
      <c r="K62" s="8"/>
      <c r="L62" s="65"/>
      <c r="M62" s="65"/>
      <c r="N62" s="65"/>
      <c r="O62" s="65"/>
    </row>
    <row r="63" spans="1:15" ht="76.5">
      <c r="A63" s="11" t="s">
        <v>1040</v>
      </c>
      <c r="B63" s="11" t="s">
        <v>559</v>
      </c>
      <c r="C63" s="11"/>
      <c r="D63" s="11">
        <v>5562.5</v>
      </c>
      <c r="E63" s="11" t="s">
        <v>1137</v>
      </c>
      <c r="F63" s="11" t="s">
        <v>200</v>
      </c>
      <c r="G63" s="11" t="s">
        <v>560</v>
      </c>
      <c r="H63" s="76"/>
      <c r="I63" s="11" t="s">
        <v>298</v>
      </c>
      <c r="J63" s="65"/>
      <c r="K63" s="8"/>
      <c r="L63" s="65"/>
      <c r="M63" s="65"/>
      <c r="N63" s="65"/>
      <c r="O63" s="65"/>
    </row>
    <row r="64" spans="1:15" ht="33" customHeight="1">
      <c r="A64" s="15" t="s">
        <v>1041</v>
      </c>
      <c r="B64" s="16" t="s">
        <v>561</v>
      </c>
      <c r="C64" s="19"/>
      <c r="D64" s="15">
        <f>SUM(D63)</f>
        <v>5562.5</v>
      </c>
      <c r="E64" s="17"/>
      <c r="F64" s="17"/>
      <c r="G64" s="17"/>
      <c r="H64" s="76"/>
      <c r="I64" s="11"/>
      <c r="J64" s="65"/>
      <c r="K64" s="8"/>
      <c r="L64" s="65"/>
      <c r="M64" s="65"/>
      <c r="N64" s="65"/>
      <c r="O64" s="65"/>
    </row>
    <row r="65" spans="1:15" ht="21" customHeight="1">
      <c r="A65" s="66" t="s">
        <v>1045</v>
      </c>
      <c r="B65" s="66"/>
      <c r="C65" s="66"/>
      <c r="D65" s="66"/>
      <c r="E65" s="66"/>
      <c r="F65" s="66"/>
      <c r="G65" s="66"/>
      <c r="H65" s="66"/>
      <c r="I65" s="66"/>
      <c r="J65" s="65"/>
      <c r="K65" s="8"/>
      <c r="L65" s="65"/>
      <c r="M65" s="65"/>
      <c r="N65" s="65"/>
      <c r="O65" s="65"/>
    </row>
    <row r="66" spans="1:15" ht="15.75">
      <c r="A66" s="11"/>
      <c r="B66" s="11"/>
      <c r="C66" s="19" t="s">
        <v>562</v>
      </c>
      <c r="D66" s="11"/>
      <c r="E66" s="11"/>
      <c r="F66" s="11"/>
      <c r="G66" s="11"/>
      <c r="H66" s="76"/>
      <c r="I66" s="11"/>
      <c r="J66" s="65"/>
      <c r="K66" s="8"/>
      <c r="L66" s="65"/>
      <c r="M66" s="65"/>
      <c r="N66" s="65"/>
      <c r="O66" s="65"/>
    </row>
    <row r="67" spans="1:15" ht="78.75" customHeight="1">
      <c r="A67" s="11" t="s">
        <v>1040</v>
      </c>
      <c r="B67" s="11" t="s">
        <v>563</v>
      </c>
      <c r="C67" s="9"/>
      <c r="D67" s="11">
        <v>2</v>
      </c>
      <c r="E67" s="11" t="s">
        <v>1414</v>
      </c>
      <c r="F67" s="11" t="s">
        <v>565</v>
      </c>
      <c r="G67" s="11" t="s">
        <v>808</v>
      </c>
      <c r="H67" s="9" t="s">
        <v>298</v>
      </c>
      <c r="I67" s="9" t="s">
        <v>298</v>
      </c>
      <c r="J67" s="65"/>
      <c r="K67" s="8"/>
      <c r="L67" s="65"/>
      <c r="M67" s="65"/>
      <c r="N67" s="65"/>
      <c r="O67" s="65"/>
    </row>
    <row r="68" spans="1:15" ht="62.25" customHeight="1">
      <c r="A68" s="11" t="s">
        <v>1043</v>
      </c>
      <c r="B68" s="11" t="s">
        <v>564</v>
      </c>
      <c r="C68" s="9"/>
      <c r="D68" s="11">
        <v>1.5</v>
      </c>
      <c r="E68" s="11" t="s">
        <v>1415</v>
      </c>
      <c r="F68" s="11" t="s">
        <v>565</v>
      </c>
      <c r="G68" s="11" t="s">
        <v>808</v>
      </c>
      <c r="H68" s="9" t="s">
        <v>298</v>
      </c>
      <c r="I68" s="9" t="s">
        <v>298</v>
      </c>
      <c r="J68" s="65"/>
      <c r="K68" s="8"/>
      <c r="L68" s="65"/>
      <c r="M68" s="65"/>
      <c r="N68" s="65"/>
      <c r="O68" s="65"/>
    </row>
    <row r="69" spans="1:15" ht="56.25" customHeight="1">
      <c r="A69" s="11" t="s">
        <v>1006</v>
      </c>
      <c r="B69" s="11" t="s">
        <v>566</v>
      </c>
      <c r="C69" s="9"/>
      <c r="D69" s="11">
        <v>0.3</v>
      </c>
      <c r="E69" s="11" t="s">
        <v>1416</v>
      </c>
      <c r="F69" s="11" t="s">
        <v>201</v>
      </c>
      <c r="G69" s="11" t="s">
        <v>808</v>
      </c>
      <c r="H69" s="9" t="s">
        <v>298</v>
      </c>
      <c r="I69" s="9" t="s">
        <v>298</v>
      </c>
      <c r="J69" s="65"/>
      <c r="K69" s="8"/>
      <c r="L69" s="65"/>
      <c r="M69" s="65"/>
      <c r="N69" s="65"/>
      <c r="O69" s="65"/>
    </row>
    <row r="70" spans="1:15" ht="65.25" customHeight="1">
      <c r="A70" s="11" t="s">
        <v>1008</v>
      </c>
      <c r="B70" s="11" t="s">
        <v>567</v>
      </c>
      <c r="C70" s="9"/>
      <c r="D70" s="11">
        <v>1.5</v>
      </c>
      <c r="E70" s="11" t="s">
        <v>1417</v>
      </c>
      <c r="F70" s="11" t="s">
        <v>202</v>
      </c>
      <c r="G70" s="11" t="s">
        <v>808</v>
      </c>
      <c r="H70" s="76"/>
      <c r="I70" s="9" t="s">
        <v>298</v>
      </c>
      <c r="J70" s="65"/>
      <c r="K70" s="8"/>
      <c r="L70" s="65"/>
      <c r="M70" s="65"/>
      <c r="N70" s="65"/>
      <c r="O70" s="65"/>
    </row>
    <row r="71" spans="1:15" ht="63" customHeight="1">
      <c r="A71" s="11" t="s">
        <v>585</v>
      </c>
      <c r="B71" s="11" t="s">
        <v>568</v>
      </c>
      <c r="C71" s="9"/>
      <c r="D71" s="22">
        <v>8.8</v>
      </c>
      <c r="E71" s="11" t="s">
        <v>1138</v>
      </c>
      <c r="F71" s="11" t="s">
        <v>203</v>
      </c>
      <c r="G71" s="11" t="s">
        <v>569</v>
      </c>
      <c r="H71" s="76"/>
      <c r="I71" s="9" t="s">
        <v>298</v>
      </c>
      <c r="J71" s="65"/>
      <c r="K71" s="7"/>
      <c r="L71" s="65"/>
      <c r="M71" s="65"/>
      <c r="N71" s="65"/>
      <c r="O71" s="65"/>
    </row>
    <row r="72" spans="1:15" ht="42.75" customHeight="1">
      <c r="A72" s="11" t="s">
        <v>586</v>
      </c>
      <c r="B72" s="11" t="s">
        <v>570</v>
      </c>
      <c r="C72" s="9"/>
      <c r="D72" s="11">
        <v>1</v>
      </c>
      <c r="E72" s="11" t="s">
        <v>571</v>
      </c>
      <c r="F72" s="11" t="s">
        <v>572</v>
      </c>
      <c r="G72" s="11" t="s">
        <v>808</v>
      </c>
      <c r="H72" s="9" t="s">
        <v>298</v>
      </c>
      <c r="I72" s="9" t="s">
        <v>298</v>
      </c>
      <c r="J72" s="65"/>
      <c r="K72" s="8"/>
      <c r="L72" s="65"/>
      <c r="M72" s="65"/>
      <c r="N72" s="65"/>
      <c r="O72" s="65"/>
    </row>
    <row r="73" spans="1:15" ht="76.5">
      <c r="A73" s="11" t="s">
        <v>573</v>
      </c>
      <c r="B73" s="11" t="s">
        <v>574</v>
      </c>
      <c r="C73" s="9"/>
      <c r="D73" s="11">
        <v>12</v>
      </c>
      <c r="E73" s="11" t="s">
        <v>1418</v>
      </c>
      <c r="F73" s="11" t="s">
        <v>575</v>
      </c>
      <c r="G73" s="11" t="s">
        <v>810</v>
      </c>
      <c r="H73" s="9" t="s">
        <v>298</v>
      </c>
      <c r="I73" s="9" t="s">
        <v>298</v>
      </c>
      <c r="J73" s="65"/>
      <c r="K73" s="8"/>
      <c r="L73" s="65"/>
      <c r="M73" s="65"/>
      <c r="N73" s="65"/>
      <c r="O73" s="65"/>
    </row>
    <row r="74" spans="1:15" ht="38.25">
      <c r="A74" s="11" t="s">
        <v>576</v>
      </c>
      <c r="B74" s="11" t="s">
        <v>577</v>
      </c>
      <c r="C74" s="9"/>
      <c r="D74" s="11">
        <v>1</v>
      </c>
      <c r="E74" s="11" t="s">
        <v>578</v>
      </c>
      <c r="F74" s="11" t="s">
        <v>572</v>
      </c>
      <c r="G74" s="11" t="s">
        <v>808</v>
      </c>
      <c r="H74" s="9" t="s">
        <v>298</v>
      </c>
      <c r="I74" s="9" t="s">
        <v>298</v>
      </c>
      <c r="J74" s="65"/>
      <c r="K74" s="8"/>
      <c r="L74" s="65"/>
      <c r="M74" s="65"/>
      <c r="N74" s="65"/>
      <c r="O74" s="65"/>
    </row>
    <row r="75" spans="1:15" ht="51">
      <c r="A75" s="11" t="s">
        <v>579</v>
      </c>
      <c r="B75" s="11" t="s">
        <v>526</v>
      </c>
      <c r="C75" s="9"/>
      <c r="D75" s="11">
        <v>5</v>
      </c>
      <c r="E75" s="11" t="s">
        <v>1419</v>
      </c>
      <c r="F75" s="11" t="s">
        <v>527</v>
      </c>
      <c r="G75" s="11" t="s">
        <v>809</v>
      </c>
      <c r="H75" s="9" t="s">
        <v>298</v>
      </c>
      <c r="I75" s="9" t="s">
        <v>298</v>
      </c>
      <c r="J75" s="65"/>
      <c r="K75" s="8"/>
      <c r="L75" s="65"/>
      <c r="M75" s="65"/>
      <c r="N75" s="65"/>
      <c r="O75" s="65"/>
    </row>
    <row r="76" spans="1:15" ht="51">
      <c r="A76" s="11" t="s">
        <v>528</v>
      </c>
      <c r="B76" s="11" t="s">
        <v>529</v>
      </c>
      <c r="C76" s="9"/>
      <c r="D76" s="11">
        <v>10</v>
      </c>
      <c r="E76" s="11" t="s">
        <v>1139</v>
      </c>
      <c r="F76" s="11" t="s">
        <v>653</v>
      </c>
      <c r="G76" s="11" t="s">
        <v>811</v>
      </c>
      <c r="H76" s="9" t="s">
        <v>298</v>
      </c>
      <c r="I76" s="9" t="s">
        <v>298</v>
      </c>
      <c r="J76" s="65"/>
      <c r="K76" s="8"/>
      <c r="L76" s="65"/>
      <c r="M76" s="65"/>
      <c r="N76" s="65"/>
      <c r="O76" s="65"/>
    </row>
    <row r="77" spans="1:15" ht="38.25">
      <c r="A77" s="11" t="s">
        <v>531</v>
      </c>
      <c r="B77" s="11" t="s">
        <v>984</v>
      </c>
      <c r="C77" s="9"/>
      <c r="D77" s="11">
        <v>26.4</v>
      </c>
      <c r="E77" s="11" t="s">
        <v>1420</v>
      </c>
      <c r="F77" s="11" t="s">
        <v>527</v>
      </c>
      <c r="G77" s="11" t="s">
        <v>985</v>
      </c>
      <c r="H77" s="9" t="s">
        <v>298</v>
      </c>
      <c r="I77" s="9" t="s">
        <v>298</v>
      </c>
      <c r="J77" s="65"/>
      <c r="K77" s="8"/>
      <c r="L77" s="65"/>
      <c r="M77" s="65"/>
      <c r="N77" s="65"/>
      <c r="O77" s="65"/>
    </row>
    <row r="78" spans="1:15" ht="51">
      <c r="A78" s="11" t="s">
        <v>986</v>
      </c>
      <c r="B78" s="11" t="s">
        <v>765</v>
      </c>
      <c r="C78" s="9"/>
      <c r="D78" s="11">
        <v>18.3</v>
      </c>
      <c r="E78" s="11" t="s">
        <v>766</v>
      </c>
      <c r="F78" s="11" t="s">
        <v>654</v>
      </c>
      <c r="G78" s="11" t="s">
        <v>767</v>
      </c>
      <c r="H78" s="76"/>
      <c r="I78" s="9" t="s">
        <v>298</v>
      </c>
      <c r="J78" s="65"/>
      <c r="K78" s="8"/>
      <c r="L78" s="65"/>
      <c r="M78" s="65"/>
      <c r="N78" s="65"/>
      <c r="O78" s="65"/>
    </row>
    <row r="79" spans="1:15" ht="51">
      <c r="A79" s="11" t="s">
        <v>768</v>
      </c>
      <c r="B79" s="11" t="s">
        <v>813</v>
      </c>
      <c r="C79" s="9"/>
      <c r="D79" s="11">
        <v>2</v>
      </c>
      <c r="E79" s="11" t="s">
        <v>1421</v>
      </c>
      <c r="F79" s="11" t="s">
        <v>769</v>
      </c>
      <c r="G79" s="11" t="s">
        <v>812</v>
      </c>
      <c r="H79" s="9" t="s">
        <v>298</v>
      </c>
      <c r="I79" s="9" t="s">
        <v>298</v>
      </c>
      <c r="J79" s="65"/>
      <c r="K79" s="8"/>
      <c r="L79" s="65"/>
      <c r="M79" s="65"/>
      <c r="N79" s="65"/>
      <c r="O79" s="65"/>
    </row>
    <row r="80" spans="1:15" ht="72.75" customHeight="1">
      <c r="A80" s="11" t="s">
        <v>770</v>
      </c>
      <c r="B80" s="11" t="s">
        <v>771</v>
      </c>
      <c r="C80" s="9"/>
      <c r="D80" s="11">
        <v>9654.36</v>
      </c>
      <c r="E80" s="11" t="s">
        <v>1140</v>
      </c>
      <c r="F80" s="11" t="s">
        <v>1141</v>
      </c>
      <c r="G80" s="11" t="s">
        <v>814</v>
      </c>
      <c r="H80" s="76"/>
      <c r="I80" s="9" t="s">
        <v>298</v>
      </c>
      <c r="J80" s="65"/>
      <c r="K80" s="8"/>
      <c r="L80" s="65"/>
      <c r="M80" s="65"/>
      <c r="N80" s="65"/>
      <c r="O80" s="65"/>
    </row>
    <row r="81" spans="1:15" ht="48" customHeight="1">
      <c r="A81" s="11" t="s">
        <v>774</v>
      </c>
      <c r="B81" s="11" t="s">
        <v>775</v>
      </c>
      <c r="C81" s="9"/>
      <c r="D81" s="11">
        <v>1.6</v>
      </c>
      <c r="E81" s="11" t="s">
        <v>1142</v>
      </c>
      <c r="F81" s="11" t="s">
        <v>1384</v>
      </c>
      <c r="G81" s="11" t="s">
        <v>815</v>
      </c>
      <c r="H81" s="76"/>
      <c r="I81" s="9" t="s">
        <v>298</v>
      </c>
      <c r="J81" s="65"/>
      <c r="K81" s="8"/>
      <c r="L81" s="65"/>
      <c r="M81" s="65"/>
      <c r="N81" s="65"/>
      <c r="O81" s="65"/>
    </row>
    <row r="82" spans="1:15" ht="55.5" customHeight="1">
      <c r="A82" s="11" t="s">
        <v>776</v>
      </c>
      <c r="B82" s="11" t="s">
        <v>777</v>
      </c>
      <c r="C82" s="9"/>
      <c r="D82" s="11">
        <v>21</v>
      </c>
      <c r="E82" s="11" t="s">
        <v>1422</v>
      </c>
      <c r="F82" s="11" t="s">
        <v>1385</v>
      </c>
      <c r="G82" s="11" t="s">
        <v>816</v>
      </c>
      <c r="H82" s="76"/>
      <c r="I82" s="9" t="s">
        <v>298</v>
      </c>
      <c r="J82" s="65"/>
      <c r="K82" s="8"/>
      <c r="L82" s="65"/>
      <c r="M82" s="65"/>
      <c r="N82" s="65"/>
      <c r="O82" s="65"/>
    </row>
    <row r="83" spans="1:15" ht="70.5" customHeight="1">
      <c r="A83" s="11" t="s">
        <v>778</v>
      </c>
      <c r="B83" s="11" t="s">
        <v>779</v>
      </c>
      <c r="C83" s="9"/>
      <c r="D83" s="11">
        <v>2</v>
      </c>
      <c r="E83" s="11" t="s">
        <v>1423</v>
      </c>
      <c r="F83" s="11" t="s">
        <v>655</v>
      </c>
      <c r="G83" s="11" t="s">
        <v>817</v>
      </c>
      <c r="H83" s="76"/>
      <c r="I83" s="9" t="s">
        <v>298</v>
      </c>
      <c r="J83" s="65"/>
      <c r="K83" s="8"/>
      <c r="L83" s="65"/>
      <c r="M83" s="65"/>
      <c r="N83" s="65"/>
      <c r="O83" s="65"/>
    </row>
    <row r="84" spans="1:15" ht="63.75">
      <c r="A84" s="11" t="s">
        <v>780</v>
      </c>
      <c r="B84" s="11" t="s">
        <v>781</v>
      </c>
      <c r="C84" s="9"/>
      <c r="D84" s="11">
        <v>1.5</v>
      </c>
      <c r="E84" s="11" t="s">
        <v>1424</v>
      </c>
      <c r="F84" s="11" t="s">
        <v>655</v>
      </c>
      <c r="G84" s="11" t="s">
        <v>1100</v>
      </c>
      <c r="H84" s="76"/>
      <c r="I84" s="9" t="s">
        <v>298</v>
      </c>
      <c r="J84" s="65"/>
      <c r="K84" s="8"/>
      <c r="L84" s="65"/>
      <c r="M84" s="65"/>
      <c r="N84" s="65"/>
      <c r="O84" s="65"/>
    </row>
    <row r="85" spans="1:15" ht="51" customHeight="1">
      <c r="A85" s="11" t="s">
        <v>1101</v>
      </c>
      <c r="B85" s="11" t="s">
        <v>1102</v>
      </c>
      <c r="C85" s="9"/>
      <c r="D85" s="11">
        <v>3.5</v>
      </c>
      <c r="E85" s="11" t="s">
        <v>1425</v>
      </c>
      <c r="F85" s="11" t="s">
        <v>656</v>
      </c>
      <c r="G85" s="11" t="s">
        <v>818</v>
      </c>
      <c r="H85" s="76"/>
      <c r="I85" s="9" t="s">
        <v>298</v>
      </c>
      <c r="J85" s="65"/>
      <c r="K85" s="7"/>
      <c r="L85" s="65"/>
      <c r="M85" s="65"/>
      <c r="N85" s="65"/>
      <c r="O85" s="65"/>
    </row>
    <row r="86" spans="1:15" ht="55.5" customHeight="1">
      <c r="A86" s="11" t="s">
        <v>17</v>
      </c>
      <c r="B86" s="11" t="s">
        <v>18</v>
      </c>
      <c r="C86" s="9"/>
      <c r="D86" s="11">
        <v>0.5</v>
      </c>
      <c r="E86" s="11" t="s">
        <v>1143</v>
      </c>
      <c r="F86" s="11" t="s">
        <v>657</v>
      </c>
      <c r="G86" s="11" t="s">
        <v>818</v>
      </c>
      <c r="H86" s="76"/>
      <c r="I86" s="9" t="s">
        <v>298</v>
      </c>
      <c r="J86" s="65"/>
      <c r="K86" s="7"/>
      <c r="L86" s="65"/>
      <c r="M86" s="65"/>
      <c r="N86" s="65"/>
      <c r="O86" s="65"/>
    </row>
    <row r="87" spans="1:15" ht="68.25" customHeight="1">
      <c r="A87" s="11" t="s">
        <v>19</v>
      </c>
      <c r="B87" s="11" t="s">
        <v>20</v>
      </c>
      <c r="C87" s="9"/>
      <c r="D87" s="11">
        <v>0.05</v>
      </c>
      <c r="E87" s="11" t="s">
        <v>1424</v>
      </c>
      <c r="F87" s="11" t="s">
        <v>655</v>
      </c>
      <c r="G87" s="11" t="s">
        <v>1100</v>
      </c>
      <c r="H87" s="76"/>
      <c r="I87" s="9" t="s">
        <v>298</v>
      </c>
      <c r="J87" s="65"/>
      <c r="K87" s="8"/>
      <c r="L87" s="65"/>
      <c r="M87" s="65"/>
      <c r="N87" s="65"/>
      <c r="O87" s="65"/>
    </row>
    <row r="88" spans="1:15" ht="68.25" customHeight="1">
      <c r="A88" s="11" t="s">
        <v>594</v>
      </c>
      <c r="B88" s="11" t="s">
        <v>595</v>
      </c>
      <c r="C88" s="9"/>
      <c r="D88" s="11">
        <v>1</v>
      </c>
      <c r="E88" s="11" t="s">
        <v>1424</v>
      </c>
      <c r="F88" s="11" t="s">
        <v>655</v>
      </c>
      <c r="G88" s="11" t="s">
        <v>1100</v>
      </c>
      <c r="H88" s="76"/>
      <c r="I88" s="9" t="s">
        <v>298</v>
      </c>
      <c r="J88" s="65"/>
      <c r="K88" s="8"/>
      <c r="L88" s="65"/>
      <c r="M88" s="65"/>
      <c r="N88" s="65"/>
      <c r="O88" s="65"/>
    </row>
    <row r="89" spans="1:15" ht="42" customHeight="1">
      <c r="A89" s="11" t="s">
        <v>596</v>
      </c>
      <c r="B89" s="11" t="s">
        <v>597</v>
      </c>
      <c r="C89" s="9"/>
      <c r="D89" s="11">
        <v>21</v>
      </c>
      <c r="E89" s="11" t="s">
        <v>1426</v>
      </c>
      <c r="F89" s="11" t="s">
        <v>1386</v>
      </c>
      <c r="G89" s="11" t="s">
        <v>819</v>
      </c>
      <c r="H89" s="76"/>
      <c r="I89" s="9" t="s">
        <v>298</v>
      </c>
      <c r="J89" s="65"/>
      <c r="K89" s="7"/>
      <c r="L89" s="65"/>
      <c r="M89" s="65"/>
      <c r="N89" s="65"/>
      <c r="O89" s="65"/>
    </row>
    <row r="90" spans="1:15" ht="81" customHeight="1">
      <c r="A90" s="11" t="s">
        <v>598</v>
      </c>
      <c r="B90" s="11" t="s">
        <v>599</v>
      </c>
      <c r="C90" s="9"/>
      <c r="D90" s="11">
        <v>3</v>
      </c>
      <c r="E90" s="11" t="s">
        <v>1423</v>
      </c>
      <c r="F90" s="11" t="s">
        <v>655</v>
      </c>
      <c r="G90" s="11" t="s">
        <v>16</v>
      </c>
      <c r="H90" s="76"/>
      <c r="I90" s="9" t="s">
        <v>298</v>
      </c>
      <c r="J90" s="65"/>
      <c r="K90" s="8"/>
      <c r="L90" s="65"/>
      <c r="M90" s="65"/>
      <c r="N90" s="65"/>
      <c r="O90" s="65"/>
    </row>
    <row r="91" spans="1:15" ht="58.5" customHeight="1">
      <c r="A91" s="11" t="s">
        <v>275</v>
      </c>
      <c r="B91" s="11" t="s">
        <v>276</v>
      </c>
      <c r="C91" s="9"/>
      <c r="D91" s="11">
        <v>1</v>
      </c>
      <c r="E91" s="11" t="s">
        <v>1427</v>
      </c>
      <c r="F91" s="11" t="s">
        <v>277</v>
      </c>
      <c r="G91" s="11" t="s">
        <v>820</v>
      </c>
      <c r="H91" s="9" t="s">
        <v>298</v>
      </c>
      <c r="I91" s="9" t="s">
        <v>298</v>
      </c>
      <c r="J91" s="65"/>
      <c r="K91" s="8"/>
      <c r="L91" s="65"/>
      <c r="M91" s="65"/>
      <c r="N91" s="65"/>
      <c r="O91" s="65"/>
    </row>
    <row r="92" spans="1:15" ht="66.75" customHeight="1">
      <c r="A92" s="11" t="s">
        <v>278</v>
      </c>
      <c r="B92" s="11" t="s">
        <v>279</v>
      </c>
      <c r="C92" s="9"/>
      <c r="D92" s="11">
        <v>2</v>
      </c>
      <c r="E92" s="11" t="s">
        <v>1428</v>
      </c>
      <c r="F92" s="11" t="s">
        <v>658</v>
      </c>
      <c r="G92" s="11" t="s">
        <v>280</v>
      </c>
      <c r="H92" s="76"/>
      <c r="I92" s="9" t="s">
        <v>298</v>
      </c>
      <c r="J92" s="65"/>
      <c r="K92" s="8"/>
      <c r="L92" s="65"/>
      <c r="M92" s="65"/>
      <c r="N92" s="65"/>
      <c r="O92" s="65"/>
    </row>
    <row r="93" spans="1:15" ht="68.25" customHeight="1">
      <c r="A93" s="11" t="s">
        <v>281</v>
      </c>
      <c r="B93" s="11" t="s">
        <v>282</v>
      </c>
      <c r="C93" s="9"/>
      <c r="D93" s="11">
        <v>2</v>
      </c>
      <c r="E93" s="11" t="s">
        <v>1429</v>
      </c>
      <c r="F93" s="11" t="s">
        <v>283</v>
      </c>
      <c r="G93" s="11" t="s">
        <v>1100</v>
      </c>
      <c r="H93" s="9" t="s">
        <v>298</v>
      </c>
      <c r="I93" s="9" t="s">
        <v>298</v>
      </c>
      <c r="J93" s="65"/>
      <c r="K93" s="8"/>
      <c r="L93" s="65"/>
      <c r="M93" s="65"/>
      <c r="N93" s="65"/>
      <c r="O93" s="65"/>
    </row>
    <row r="94" spans="1:15" ht="48" customHeight="1">
      <c r="A94" s="11" t="s">
        <v>284</v>
      </c>
      <c r="B94" s="11" t="s">
        <v>285</v>
      </c>
      <c r="C94" s="9"/>
      <c r="D94" s="11">
        <v>4.5</v>
      </c>
      <c r="E94" s="11" t="s">
        <v>1430</v>
      </c>
      <c r="F94" s="11" t="s">
        <v>283</v>
      </c>
      <c r="G94" s="11" t="s">
        <v>280</v>
      </c>
      <c r="H94" s="76"/>
      <c r="I94" s="9" t="s">
        <v>298</v>
      </c>
      <c r="J94" s="65"/>
      <c r="K94" s="8"/>
      <c r="L94" s="65"/>
      <c r="M94" s="65"/>
      <c r="N94" s="65"/>
      <c r="O94" s="65"/>
    </row>
    <row r="95" spans="1:15" ht="76.5">
      <c r="A95" s="11" t="s">
        <v>286</v>
      </c>
      <c r="B95" s="11" t="s">
        <v>287</v>
      </c>
      <c r="C95" s="9"/>
      <c r="D95" s="11">
        <v>0.5</v>
      </c>
      <c r="E95" s="11" t="s">
        <v>1431</v>
      </c>
      <c r="F95" s="11" t="s">
        <v>1387</v>
      </c>
      <c r="G95" s="11" t="s">
        <v>821</v>
      </c>
      <c r="H95" s="9" t="s">
        <v>298</v>
      </c>
      <c r="I95" s="9" t="s">
        <v>298</v>
      </c>
      <c r="J95" s="65"/>
      <c r="K95" s="8"/>
      <c r="L95" s="65"/>
      <c r="M95" s="65"/>
      <c r="N95" s="65"/>
      <c r="O95" s="65"/>
    </row>
    <row r="96" spans="1:15" ht="63.75">
      <c r="A96" s="11" t="s">
        <v>288</v>
      </c>
      <c r="B96" s="11" t="s">
        <v>289</v>
      </c>
      <c r="C96" s="9"/>
      <c r="D96" s="11">
        <v>8.2</v>
      </c>
      <c r="E96" s="11" t="s">
        <v>1432</v>
      </c>
      <c r="F96" s="11" t="s">
        <v>659</v>
      </c>
      <c r="G96" s="11" t="s">
        <v>154</v>
      </c>
      <c r="H96" s="76"/>
      <c r="I96" s="9" t="s">
        <v>298</v>
      </c>
      <c r="J96" s="65"/>
      <c r="K96" s="7"/>
      <c r="L96" s="65"/>
      <c r="M96" s="65"/>
      <c r="N96" s="65"/>
      <c r="O96" s="65"/>
    </row>
    <row r="97" spans="1:15" ht="51">
      <c r="A97" s="11" t="s">
        <v>742</v>
      </c>
      <c r="B97" s="11" t="s">
        <v>743</v>
      </c>
      <c r="C97" s="9"/>
      <c r="D97" s="11">
        <v>30.5</v>
      </c>
      <c r="E97" s="11" t="s">
        <v>1144</v>
      </c>
      <c r="F97" s="11" t="s">
        <v>659</v>
      </c>
      <c r="G97" s="11" t="s">
        <v>569</v>
      </c>
      <c r="H97" s="76"/>
      <c r="I97" s="9" t="s">
        <v>298</v>
      </c>
      <c r="J97" s="65"/>
      <c r="K97" s="8"/>
      <c r="L97" s="65"/>
      <c r="M97" s="65"/>
      <c r="N97" s="65"/>
      <c r="O97" s="65"/>
    </row>
    <row r="98" spans="1:15" ht="51">
      <c r="A98" s="11" t="s">
        <v>746</v>
      </c>
      <c r="B98" s="11" t="s">
        <v>747</v>
      </c>
      <c r="C98" s="9"/>
      <c r="D98" s="11">
        <v>48</v>
      </c>
      <c r="E98" s="11" t="s">
        <v>1144</v>
      </c>
      <c r="F98" s="11" t="s">
        <v>745</v>
      </c>
      <c r="G98" s="11" t="s">
        <v>748</v>
      </c>
      <c r="H98" s="76"/>
      <c r="I98" s="9" t="s">
        <v>298</v>
      </c>
      <c r="J98" s="65"/>
      <c r="K98" s="8"/>
      <c r="L98" s="65"/>
      <c r="M98" s="65"/>
      <c r="N98" s="65"/>
      <c r="O98" s="65"/>
    </row>
    <row r="99" spans="1:15" ht="57" customHeight="1">
      <c r="A99" s="11" t="s">
        <v>749</v>
      </c>
      <c r="B99" s="11" t="s">
        <v>750</v>
      </c>
      <c r="C99" s="9"/>
      <c r="D99" s="11">
        <v>27.2</v>
      </c>
      <c r="E99" s="11" t="s">
        <v>1144</v>
      </c>
      <c r="F99" s="11" t="s">
        <v>745</v>
      </c>
      <c r="G99" s="11" t="s">
        <v>748</v>
      </c>
      <c r="H99" s="76"/>
      <c r="I99" s="9" t="s">
        <v>298</v>
      </c>
      <c r="J99" s="65"/>
      <c r="K99" s="8"/>
      <c r="L99" s="65"/>
      <c r="M99" s="65"/>
      <c r="N99" s="65"/>
      <c r="O99" s="65"/>
    </row>
    <row r="100" spans="1:15" ht="51">
      <c r="A100" s="11" t="s">
        <v>751</v>
      </c>
      <c r="B100" s="11" t="s">
        <v>752</v>
      </c>
      <c r="C100" s="9"/>
      <c r="D100" s="11">
        <v>1</v>
      </c>
      <c r="E100" s="11" t="s">
        <v>1433</v>
      </c>
      <c r="F100" s="11" t="s">
        <v>7</v>
      </c>
      <c r="G100" s="11" t="s">
        <v>8</v>
      </c>
      <c r="H100" s="9" t="s">
        <v>298</v>
      </c>
      <c r="I100" s="9" t="s">
        <v>298</v>
      </c>
      <c r="J100" s="65"/>
      <c r="K100" s="7"/>
      <c r="L100" s="65"/>
      <c r="M100" s="65"/>
      <c r="N100" s="65"/>
      <c r="O100" s="65"/>
    </row>
    <row r="101" spans="1:15" ht="38.25">
      <c r="A101" s="11" t="s">
        <v>9</v>
      </c>
      <c r="B101" s="11" t="s">
        <v>10</v>
      </c>
      <c r="C101" s="9"/>
      <c r="D101" s="11">
        <v>1.8</v>
      </c>
      <c r="E101" s="11" t="s">
        <v>1434</v>
      </c>
      <c r="F101" s="11" t="s">
        <v>11</v>
      </c>
      <c r="G101" s="11" t="s">
        <v>821</v>
      </c>
      <c r="H101" s="9" t="s">
        <v>298</v>
      </c>
      <c r="I101" s="9" t="s">
        <v>298</v>
      </c>
      <c r="J101" s="65"/>
      <c r="K101" s="7"/>
      <c r="L101" s="65"/>
      <c r="M101" s="65"/>
      <c r="N101" s="65"/>
      <c r="O101" s="65"/>
    </row>
    <row r="102" spans="1:15" ht="102">
      <c r="A102" s="11" t="s">
        <v>12</v>
      </c>
      <c r="B102" s="11" t="s">
        <v>13</v>
      </c>
      <c r="C102" s="9"/>
      <c r="D102" s="11">
        <v>4.5</v>
      </c>
      <c r="E102" s="11" t="s">
        <v>1435</v>
      </c>
      <c r="F102" s="11" t="s">
        <v>660</v>
      </c>
      <c r="G102" s="11" t="s">
        <v>14</v>
      </c>
      <c r="H102" s="76"/>
      <c r="I102" s="9" t="s">
        <v>298</v>
      </c>
      <c r="J102" s="65"/>
      <c r="K102" s="7"/>
      <c r="L102" s="65"/>
      <c r="M102" s="65"/>
      <c r="N102" s="65"/>
      <c r="O102" s="65"/>
    </row>
    <row r="103" spans="1:15" ht="63.75">
      <c r="A103" s="11" t="s">
        <v>920</v>
      </c>
      <c r="B103" s="11" t="s">
        <v>921</v>
      </c>
      <c r="C103" s="9"/>
      <c r="D103" s="11">
        <v>5</v>
      </c>
      <c r="E103" s="11" t="s">
        <v>1436</v>
      </c>
      <c r="F103" s="11" t="s">
        <v>922</v>
      </c>
      <c r="G103" s="11" t="s">
        <v>923</v>
      </c>
      <c r="H103" s="76"/>
      <c r="I103" s="9" t="s">
        <v>298</v>
      </c>
      <c r="J103" s="65"/>
      <c r="K103" s="8"/>
      <c r="L103" s="65"/>
      <c r="M103" s="65"/>
      <c r="N103" s="65"/>
      <c r="O103" s="65"/>
    </row>
    <row r="104" spans="1:15" ht="38.25">
      <c r="A104" s="11" t="s">
        <v>924</v>
      </c>
      <c r="B104" s="11" t="s">
        <v>925</v>
      </c>
      <c r="C104" s="9"/>
      <c r="D104" s="11">
        <v>3.5</v>
      </c>
      <c r="E104" s="11" t="s">
        <v>926</v>
      </c>
      <c r="F104" s="11" t="s">
        <v>11</v>
      </c>
      <c r="G104" s="11" t="s">
        <v>820</v>
      </c>
      <c r="H104" s="9" t="s">
        <v>298</v>
      </c>
      <c r="I104" s="9" t="s">
        <v>298</v>
      </c>
      <c r="J104" s="65"/>
      <c r="K104" s="8"/>
      <c r="L104" s="65"/>
      <c r="M104" s="65"/>
      <c r="N104" s="65"/>
      <c r="O104" s="65"/>
    </row>
    <row r="105" spans="1:15" ht="76.5">
      <c r="A105" s="22" t="s">
        <v>927</v>
      </c>
      <c r="B105" s="22" t="s">
        <v>271</v>
      </c>
      <c r="C105" s="27"/>
      <c r="D105" s="22">
        <v>91.4</v>
      </c>
      <c r="E105" s="11" t="s">
        <v>1437</v>
      </c>
      <c r="F105" s="22" t="s">
        <v>661</v>
      </c>
      <c r="G105" s="22" t="s">
        <v>731</v>
      </c>
      <c r="H105" s="76"/>
      <c r="I105" s="9" t="s">
        <v>298</v>
      </c>
      <c r="J105" s="65"/>
      <c r="K105" s="7"/>
      <c r="L105" s="65"/>
      <c r="M105" s="65"/>
      <c r="N105" s="65"/>
      <c r="O105" s="65"/>
    </row>
    <row r="106" spans="1:15" ht="63.75">
      <c r="A106" s="11" t="s">
        <v>930</v>
      </c>
      <c r="B106" s="11" t="s">
        <v>928</v>
      </c>
      <c r="C106" s="9"/>
      <c r="D106" s="11">
        <v>14.2</v>
      </c>
      <c r="E106" s="11" t="s">
        <v>1438</v>
      </c>
      <c r="F106" s="22" t="s">
        <v>661</v>
      </c>
      <c r="G106" s="11" t="s">
        <v>929</v>
      </c>
      <c r="H106" s="76"/>
      <c r="I106" s="9" t="s">
        <v>298</v>
      </c>
      <c r="J106" s="65"/>
      <c r="K106" s="8"/>
      <c r="L106" s="65"/>
      <c r="M106" s="65"/>
      <c r="N106" s="65"/>
      <c r="O106" s="65"/>
    </row>
    <row r="107" spans="1:15" ht="63.75">
      <c r="A107" s="11" t="s">
        <v>932</v>
      </c>
      <c r="B107" s="11" t="s">
        <v>931</v>
      </c>
      <c r="C107" s="9"/>
      <c r="D107" s="11">
        <v>91.3</v>
      </c>
      <c r="E107" s="11" t="s">
        <v>1438</v>
      </c>
      <c r="F107" s="22" t="s">
        <v>661</v>
      </c>
      <c r="G107" s="11" t="s">
        <v>929</v>
      </c>
      <c r="H107" s="76"/>
      <c r="I107" s="9" t="s">
        <v>298</v>
      </c>
      <c r="J107" s="65"/>
      <c r="K107" s="8"/>
      <c r="L107" s="65"/>
      <c r="M107" s="65"/>
      <c r="N107" s="65"/>
      <c r="O107" s="65"/>
    </row>
    <row r="108" spans="1:15" ht="54.75" customHeight="1">
      <c r="A108" s="11" t="s">
        <v>934</v>
      </c>
      <c r="B108" s="11" t="s">
        <v>933</v>
      </c>
      <c r="C108" s="9"/>
      <c r="D108" s="11">
        <v>16.3</v>
      </c>
      <c r="E108" s="11" t="s">
        <v>1439</v>
      </c>
      <c r="F108" s="11" t="s">
        <v>544</v>
      </c>
      <c r="G108" s="11" t="s">
        <v>155</v>
      </c>
      <c r="H108" s="9" t="s">
        <v>298</v>
      </c>
      <c r="I108" s="9" t="s">
        <v>298</v>
      </c>
      <c r="J108" s="65"/>
      <c r="K108" s="8"/>
      <c r="L108" s="65"/>
      <c r="M108" s="65"/>
      <c r="N108" s="65"/>
      <c r="O108" s="65"/>
    </row>
    <row r="109" spans="1:15" ht="89.25">
      <c r="A109" s="11" t="s">
        <v>937</v>
      </c>
      <c r="B109" s="11" t="s">
        <v>935</v>
      </c>
      <c r="C109" s="9"/>
      <c r="D109" s="11">
        <v>25</v>
      </c>
      <c r="E109" s="11" t="s">
        <v>1440</v>
      </c>
      <c r="F109" s="11" t="s">
        <v>662</v>
      </c>
      <c r="G109" s="11" t="s">
        <v>156</v>
      </c>
      <c r="H109" s="76"/>
      <c r="I109" s="9" t="s">
        <v>298</v>
      </c>
      <c r="J109" s="65"/>
      <c r="K109" s="8"/>
      <c r="L109" s="65"/>
      <c r="M109" s="65"/>
      <c r="N109" s="65"/>
      <c r="O109" s="65"/>
    </row>
    <row r="110" spans="1:15" ht="42.75" customHeight="1">
      <c r="A110" s="11" t="s">
        <v>939</v>
      </c>
      <c r="B110" s="11" t="s">
        <v>938</v>
      </c>
      <c r="C110" s="9"/>
      <c r="D110" s="11">
        <v>0.5</v>
      </c>
      <c r="E110" s="11" t="s">
        <v>1441</v>
      </c>
      <c r="F110" s="11" t="s">
        <v>544</v>
      </c>
      <c r="G110" s="11" t="s">
        <v>767</v>
      </c>
      <c r="H110" s="9" t="s">
        <v>298</v>
      </c>
      <c r="I110" s="9" t="s">
        <v>298</v>
      </c>
      <c r="J110" s="65"/>
      <c r="K110" s="8"/>
      <c r="L110" s="65"/>
      <c r="M110" s="65"/>
      <c r="N110" s="65"/>
      <c r="O110" s="65"/>
    </row>
    <row r="111" spans="1:15" ht="76.5">
      <c r="A111" s="11" t="s">
        <v>942</v>
      </c>
      <c r="B111" s="11" t="s">
        <v>940</v>
      </c>
      <c r="C111" s="9"/>
      <c r="D111" s="11">
        <v>2</v>
      </c>
      <c r="E111" s="11" t="s">
        <v>1442</v>
      </c>
      <c r="F111" s="11" t="s">
        <v>941</v>
      </c>
      <c r="G111" s="11" t="s">
        <v>985</v>
      </c>
      <c r="H111" s="76"/>
      <c r="I111" s="9" t="s">
        <v>298</v>
      </c>
      <c r="J111" s="65"/>
      <c r="K111" s="8"/>
      <c r="L111" s="65"/>
      <c r="M111" s="65"/>
      <c r="N111" s="65"/>
      <c r="O111" s="65"/>
    </row>
    <row r="112" spans="1:15" ht="63.75">
      <c r="A112" s="11" t="s">
        <v>944</v>
      </c>
      <c r="B112" s="11" t="s">
        <v>943</v>
      </c>
      <c r="C112" s="9"/>
      <c r="D112" s="11">
        <v>1.5</v>
      </c>
      <c r="E112" s="11" t="s">
        <v>1443</v>
      </c>
      <c r="F112" s="11" t="s">
        <v>941</v>
      </c>
      <c r="G112" s="11" t="s">
        <v>1100</v>
      </c>
      <c r="H112" s="76"/>
      <c r="I112" s="9" t="s">
        <v>298</v>
      </c>
      <c r="J112" s="65"/>
      <c r="K112" s="8"/>
      <c r="L112" s="65"/>
      <c r="M112" s="65"/>
      <c r="N112" s="65"/>
      <c r="O112" s="65"/>
    </row>
    <row r="113" spans="1:15" ht="38.25">
      <c r="A113" s="11" t="s">
        <v>945</v>
      </c>
      <c r="B113" s="11" t="s">
        <v>157</v>
      </c>
      <c r="C113" s="9"/>
      <c r="D113" s="11">
        <v>81</v>
      </c>
      <c r="E113" s="11" t="s">
        <v>1444</v>
      </c>
      <c r="F113" s="11" t="s">
        <v>941</v>
      </c>
      <c r="G113" s="11" t="s">
        <v>158</v>
      </c>
      <c r="H113" s="76"/>
      <c r="I113" s="9" t="s">
        <v>298</v>
      </c>
      <c r="J113" s="65"/>
      <c r="K113" s="8"/>
      <c r="L113" s="65"/>
      <c r="M113" s="65"/>
      <c r="N113" s="65"/>
      <c r="O113" s="65"/>
    </row>
    <row r="114" spans="1:15" ht="76.5">
      <c r="A114" s="11" t="s">
        <v>947</v>
      </c>
      <c r="B114" s="11" t="s">
        <v>946</v>
      </c>
      <c r="C114" s="9"/>
      <c r="D114" s="11">
        <v>2</v>
      </c>
      <c r="E114" s="11" t="s">
        <v>1445</v>
      </c>
      <c r="F114" s="11" t="s">
        <v>663</v>
      </c>
      <c r="G114" s="11" t="s">
        <v>14</v>
      </c>
      <c r="H114" s="76"/>
      <c r="I114" s="9" t="s">
        <v>298</v>
      </c>
      <c r="J114" s="65"/>
      <c r="K114" s="8"/>
      <c r="L114" s="65"/>
      <c r="M114" s="65"/>
      <c r="N114" s="65"/>
      <c r="O114" s="65"/>
    </row>
    <row r="115" spans="1:15" ht="38.25">
      <c r="A115" s="11" t="s">
        <v>949</v>
      </c>
      <c r="B115" s="11" t="s">
        <v>948</v>
      </c>
      <c r="C115" s="9"/>
      <c r="D115" s="11">
        <v>0.2</v>
      </c>
      <c r="E115" s="11" t="s">
        <v>1446</v>
      </c>
      <c r="F115" s="11" t="s">
        <v>1382</v>
      </c>
      <c r="G115" s="11" t="s">
        <v>159</v>
      </c>
      <c r="H115" s="76"/>
      <c r="I115" s="9" t="s">
        <v>298</v>
      </c>
      <c r="J115" s="65"/>
      <c r="K115" s="8"/>
      <c r="L115" s="65"/>
      <c r="M115" s="65"/>
      <c r="N115" s="65"/>
      <c r="O115" s="65"/>
    </row>
    <row r="116" spans="1:15" ht="38.25">
      <c r="A116" s="11" t="s">
        <v>951</v>
      </c>
      <c r="B116" s="11" t="s">
        <v>950</v>
      </c>
      <c r="C116" s="9"/>
      <c r="D116" s="11">
        <v>0.1</v>
      </c>
      <c r="E116" s="11" t="s">
        <v>1447</v>
      </c>
      <c r="F116" s="11" t="s">
        <v>1382</v>
      </c>
      <c r="G116" s="11" t="s">
        <v>985</v>
      </c>
      <c r="H116" s="76"/>
      <c r="I116" s="9" t="s">
        <v>298</v>
      </c>
      <c r="J116" s="65"/>
      <c r="K116" s="8"/>
      <c r="L116" s="65"/>
      <c r="M116" s="65"/>
      <c r="N116" s="65"/>
      <c r="O116" s="65"/>
    </row>
    <row r="117" spans="1:15" ht="63.75">
      <c r="A117" s="11" t="s">
        <v>953</v>
      </c>
      <c r="B117" s="11" t="s">
        <v>952</v>
      </c>
      <c r="C117" s="9"/>
      <c r="D117" s="11">
        <v>4.5</v>
      </c>
      <c r="E117" s="11" t="s">
        <v>1448</v>
      </c>
      <c r="F117" s="11" t="s">
        <v>1382</v>
      </c>
      <c r="G117" s="11" t="s">
        <v>16</v>
      </c>
      <c r="H117" s="76"/>
      <c r="I117" s="9" t="s">
        <v>298</v>
      </c>
      <c r="J117" s="65"/>
      <c r="K117" s="8"/>
      <c r="L117" s="65"/>
      <c r="M117" s="65"/>
      <c r="N117" s="65"/>
      <c r="O117" s="65"/>
    </row>
    <row r="118" spans="1:15" ht="51">
      <c r="A118" s="11" t="s">
        <v>954</v>
      </c>
      <c r="B118" s="11" t="s">
        <v>1110</v>
      </c>
      <c r="C118" s="9"/>
      <c r="D118" s="11">
        <v>55</v>
      </c>
      <c r="E118" s="11" t="s">
        <v>1449</v>
      </c>
      <c r="F118" s="11" t="s">
        <v>1347</v>
      </c>
      <c r="G118" s="11" t="s">
        <v>160</v>
      </c>
      <c r="H118" s="76"/>
      <c r="I118" s="9" t="s">
        <v>298</v>
      </c>
      <c r="J118" s="65"/>
      <c r="K118" s="8"/>
      <c r="L118" s="65"/>
      <c r="M118" s="65"/>
      <c r="N118" s="65"/>
      <c r="O118" s="65"/>
    </row>
    <row r="119" spans="1:15" ht="102">
      <c r="A119" s="22" t="s">
        <v>957</v>
      </c>
      <c r="B119" s="22" t="s">
        <v>955</v>
      </c>
      <c r="C119" s="27"/>
      <c r="D119" s="22">
        <v>2</v>
      </c>
      <c r="E119" s="22" t="s">
        <v>1450</v>
      </c>
      <c r="F119" s="22" t="s">
        <v>956</v>
      </c>
      <c r="G119" s="22" t="s">
        <v>14</v>
      </c>
      <c r="H119" s="9" t="s">
        <v>298</v>
      </c>
      <c r="I119" s="9" t="s">
        <v>298</v>
      </c>
      <c r="J119" s="65"/>
      <c r="K119" s="8"/>
      <c r="L119" s="65"/>
      <c r="M119" s="65"/>
      <c r="N119" s="65"/>
      <c r="O119" s="65"/>
    </row>
    <row r="120" spans="1:15" ht="89.25">
      <c r="A120" s="22" t="s">
        <v>960</v>
      </c>
      <c r="B120" s="22" t="s">
        <v>958</v>
      </c>
      <c r="C120" s="27"/>
      <c r="D120" s="22">
        <v>14</v>
      </c>
      <c r="E120" s="22" t="s">
        <v>1451</v>
      </c>
      <c r="F120" s="22" t="s">
        <v>39</v>
      </c>
      <c r="G120" s="22" t="s">
        <v>959</v>
      </c>
      <c r="H120" s="9" t="s">
        <v>298</v>
      </c>
      <c r="I120" s="9" t="s">
        <v>298</v>
      </c>
      <c r="J120" s="65"/>
      <c r="K120" s="8"/>
      <c r="L120" s="65"/>
      <c r="M120" s="65"/>
      <c r="N120" s="65"/>
      <c r="O120" s="65"/>
    </row>
    <row r="121" spans="1:15" ht="56.25" customHeight="1">
      <c r="A121" s="11" t="s">
        <v>962</v>
      </c>
      <c r="B121" s="11" t="s">
        <v>961</v>
      </c>
      <c r="C121" s="9"/>
      <c r="D121" s="11">
        <v>2</v>
      </c>
      <c r="E121" s="22" t="s">
        <v>1452</v>
      </c>
      <c r="F121" s="11" t="s">
        <v>956</v>
      </c>
      <c r="G121" s="11" t="s">
        <v>14</v>
      </c>
      <c r="H121" s="9" t="s">
        <v>298</v>
      </c>
      <c r="I121" s="9" t="s">
        <v>298</v>
      </c>
      <c r="J121" s="65"/>
      <c r="K121" s="8"/>
      <c r="L121" s="65"/>
      <c r="M121" s="65"/>
      <c r="N121" s="65"/>
      <c r="O121" s="65"/>
    </row>
    <row r="122" spans="1:15" ht="103.5" customHeight="1">
      <c r="A122" s="11" t="s">
        <v>111</v>
      </c>
      <c r="B122" s="11" t="s">
        <v>963</v>
      </c>
      <c r="C122" s="9"/>
      <c r="D122" s="11">
        <v>20</v>
      </c>
      <c r="E122" s="11" t="s">
        <v>1453</v>
      </c>
      <c r="F122" s="11" t="s">
        <v>664</v>
      </c>
      <c r="G122" s="11" t="s">
        <v>14</v>
      </c>
      <c r="H122" s="9" t="s">
        <v>298</v>
      </c>
      <c r="I122" s="9" t="s">
        <v>298</v>
      </c>
      <c r="J122" s="65"/>
      <c r="K122" s="8"/>
      <c r="L122" s="65"/>
      <c r="M122" s="65"/>
      <c r="N122" s="65"/>
      <c r="O122" s="65"/>
    </row>
    <row r="123" spans="1:15" ht="84.75" customHeight="1">
      <c r="A123" s="11">
        <v>57</v>
      </c>
      <c r="B123" s="11" t="s">
        <v>3</v>
      </c>
      <c r="C123" s="9"/>
      <c r="D123" s="11">
        <v>4</v>
      </c>
      <c r="E123" s="11" t="s">
        <v>1454</v>
      </c>
      <c r="F123" s="11" t="s">
        <v>1388</v>
      </c>
      <c r="G123" s="11" t="s">
        <v>478</v>
      </c>
      <c r="H123" s="9"/>
      <c r="I123" s="9" t="s">
        <v>298</v>
      </c>
      <c r="J123" s="65"/>
      <c r="K123" s="8"/>
      <c r="L123" s="65"/>
      <c r="M123" s="65"/>
      <c r="N123" s="65"/>
      <c r="O123" s="65"/>
    </row>
    <row r="124" spans="1:15" ht="84.75" customHeight="1">
      <c r="A124" s="11">
        <v>58</v>
      </c>
      <c r="B124" s="11" t="s">
        <v>4</v>
      </c>
      <c r="C124" s="9"/>
      <c r="D124" s="11">
        <v>2.5</v>
      </c>
      <c r="E124" s="11" t="s">
        <v>1455</v>
      </c>
      <c r="F124" s="11" t="s">
        <v>1388</v>
      </c>
      <c r="G124" s="11" t="s">
        <v>478</v>
      </c>
      <c r="H124" s="9"/>
      <c r="I124" s="9" t="s">
        <v>298</v>
      </c>
      <c r="J124" s="65"/>
      <c r="K124" s="8"/>
      <c r="L124" s="65"/>
      <c r="M124" s="65"/>
      <c r="N124" s="65"/>
      <c r="O124" s="65"/>
    </row>
    <row r="125" spans="1:15" ht="84.75" customHeight="1">
      <c r="A125" s="11">
        <v>59</v>
      </c>
      <c r="B125" s="11" t="s">
        <v>5</v>
      </c>
      <c r="C125" s="9"/>
      <c r="D125" s="11">
        <v>10</v>
      </c>
      <c r="E125" s="11" t="s">
        <v>1456</v>
      </c>
      <c r="F125" s="11" t="s">
        <v>1388</v>
      </c>
      <c r="G125" s="11" t="s">
        <v>478</v>
      </c>
      <c r="H125" s="9"/>
      <c r="I125" s="9" t="s">
        <v>298</v>
      </c>
      <c r="J125" s="65"/>
      <c r="K125" s="8"/>
      <c r="L125" s="65"/>
      <c r="M125" s="65"/>
      <c r="N125" s="65"/>
      <c r="O125" s="65"/>
    </row>
    <row r="126" spans="1:15" ht="84.75" customHeight="1">
      <c r="A126" s="11">
        <v>60</v>
      </c>
      <c r="B126" s="11" t="s">
        <v>6</v>
      </c>
      <c r="C126" s="9"/>
      <c r="D126" s="11">
        <v>1.5</v>
      </c>
      <c r="E126" s="11" t="s">
        <v>1457</v>
      </c>
      <c r="F126" s="11" t="s">
        <v>1388</v>
      </c>
      <c r="G126" s="11" t="s">
        <v>380</v>
      </c>
      <c r="H126" s="9"/>
      <c r="I126" s="9" t="s">
        <v>298</v>
      </c>
      <c r="J126" s="65"/>
      <c r="K126" s="8"/>
      <c r="L126" s="65"/>
      <c r="M126" s="65"/>
      <c r="N126" s="65"/>
      <c r="O126" s="65"/>
    </row>
    <row r="127" spans="1:15" ht="99" customHeight="1">
      <c r="A127" s="22">
        <v>61</v>
      </c>
      <c r="B127" s="22" t="s">
        <v>376</v>
      </c>
      <c r="C127" s="27"/>
      <c r="D127" s="22">
        <v>30.1609</v>
      </c>
      <c r="E127" s="22" t="s">
        <v>1458</v>
      </c>
      <c r="F127" s="22" t="s">
        <v>665</v>
      </c>
      <c r="G127" s="22" t="s">
        <v>378</v>
      </c>
      <c r="H127" s="27"/>
      <c r="I127" s="27" t="s">
        <v>298</v>
      </c>
      <c r="J127" s="65"/>
      <c r="K127" s="8"/>
      <c r="L127" s="65"/>
      <c r="M127" s="65"/>
      <c r="N127" s="65"/>
      <c r="O127" s="65"/>
    </row>
    <row r="128" spans="1:15" ht="151.5" customHeight="1">
      <c r="A128" s="22">
        <v>62</v>
      </c>
      <c r="B128" s="22" t="s">
        <v>377</v>
      </c>
      <c r="C128" s="27"/>
      <c r="D128" s="22">
        <v>15.8</v>
      </c>
      <c r="E128" s="22" t="s">
        <v>1459</v>
      </c>
      <c r="F128" s="22" t="s">
        <v>1389</v>
      </c>
      <c r="G128" s="22" t="s">
        <v>379</v>
      </c>
      <c r="H128" s="27"/>
      <c r="I128" s="27" t="s">
        <v>298</v>
      </c>
      <c r="J128" s="65"/>
      <c r="K128" s="8"/>
      <c r="L128" s="65"/>
      <c r="M128" s="65"/>
      <c r="N128" s="65"/>
      <c r="O128" s="65"/>
    </row>
    <row r="129" spans="1:15" ht="153" customHeight="1">
      <c r="A129" s="22">
        <v>63</v>
      </c>
      <c r="B129" s="22" t="s">
        <v>1323</v>
      </c>
      <c r="C129" s="27"/>
      <c r="D129" s="22">
        <v>18.6</v>
      </c>
      <c r="E129" s="22" t="s">
        <v>1324</v>
      </c>
      <c r="F129" s="22" t="s">
        <v>1156</v>
      </c>
      <c r="G129" s="22" t="s">
        <v>1325</v>
      </c>
      <c r="H129" s="27"/>
      <c r="I129" s="27" t="s">
        <v>298</v>
      </c>
      <c r="J129" s="65"/>
      <c r="K129" s="8"/>
      <c r="L129" s="65"/>
      <c r="M129" s="65"/>
      <c r="N129" s="65"/>
      <c r="O129" s="65"/>
    </row>
    <row r="130" spans="1:15" ht="153" customHeight="1">
      <c r="A130" s="22">
        <v>64</v>
      </c>
      <c r="B130" s="22" t="s">
        <v>1354</v>
      </c>
      <c r="C130" s="27"/>
      <c r="D130" s="22">
        <v>15</v>
      </c>
      <c r="E130" s="22" t="s">
        <v>1355</v>
      </c>
      <c r="F130" s="22" t="s">
        <v>1252</v>
      </c>
      <c r="G130" s="22" t="s">
        <v>1356</v>
      </c>
      <c r="H130" s="27"/>
      <c r="I130" s="27" t="s">
        <v>298</v>
      </c>
      <c r="J130" s="65"/>
      <c r="K130" s="8"/>
      <c r="L130" s="65"/>
      <c r="M130" s="65"/>
      <c r="N130" s="65"/>
      <c r="O130" s="65"/>
    </row>
    <row r="131" spans="1:15" ht="15.75">
      <c r="A131" s="50">
        <v>64</v>
      </c>
      <c r="B131" s="51" t="s">
        <v>1046</v>
      </c>
      <c r="C131" s="27"/>
      <c r="D131" s="50">
        <v>10459.5709</v>
      </c>
      <c r="E131" s="22"/>
      <c r="F131" s="22"/>
      <c r="G131" s="22"/>
      <c r="H131" s="77"/>
      <c r="I131" s="22"/>
      <c r="J131" s="65"/>
      <c r="K131" s="8"/>
      <c r="L131" s="65"/>
      <c r="M131" s="65"/>
      <c r="N131" s="65"/>
      <c r="O131" s="65"/>
    </row>
    <row r="132" spans="1:15" ht="15.75">
      <c r="A132" s="11"/>
      <c r="B132" s="24"/>
      <c r="C132" s="19" t="s">
        <v>964</v>
      </c>
      <c r="D132" s="17"/>
      <c r="E132" s="11"/>
      <c r="F132" s="11"/>
      <c r="G132" s="11"/>
      <c r="H132" s="76"/>
      <c r="I132" s="11"/>
      <c r="J132" s="65"/>
      <c r="K132" s="8"/>
      <c r="L132" s="65"/>
      <c r="M132" s="65"/>
      <c r="N132" s="65"/>
      <c r="O132" s="65"/>
    </row>
    <row r="133" spans="1:15" ht="89.25">
      <c r="A133" s="28">
        <v>1</v>
      </c>
      <c r="B133" s="22" t="s">
        <v>261</v>
      </c>
      <c r="C133" s="29"/>
      <c r="D133" s="22">
        <v>41.5</v>
      </c>
      <c r="E133" s="22" t="s">
        <v>1460</v>
      </c>
      <c r="F133" s="22" t="s">
        <v>666</v>
      </c>
      <c r="G133" s="22" t="s">
        <v>731</v>
      </c>
      <c r="H133" s="76"/>
      <c r="I133" s="9" t="s">
        <v>298</v>
      </c>
      <c r="J133" s="65"/>
      <c r="K133" s="8"/>
      <c r="L133" s="65"/>
      <c r="M133" s="65"/>
      <c r="N133" s="65"/>
      <c r="O133" s="65"/>
    </row>
    <row r="134" spans="1:15" ht="38.25">
      <c r="A134" s="11" t="s">
        <v>1043</v>
      </c>
      <c r="B134" s="11" t="s">
        <v>965</v>
      </c>
      <c r="C134" s="9"/>
      <c r="D134" s="11">
        <v>91.7</v>
      </c>
      <c r="E134" s="11" t="s">
        <v>1461</v>
      </c>
      <c r="F134" s="11" t="s">
        <v>966</v>
      </c>
      <c r="G134" s="11" t="s">
        <v>159</v>
      </c>
      <c r="H134" s="76"/>
      <c r="I134" s="9" t="s">
        <v>298</v>
      </c>
      <c r="J134" s="65"/>
      <c r="K134" s="8"/>
      <c r="L134" s="65"/>
      <c r="M134" s="65"/>
      <c r="N134" s="65"/>
      <c r="O134" s="65"/>
    </row>
    <row r="135" spans="1:15" ht="63.75">
      <c r="A135" s="11" t="s">
        <v>1006</v>
      </c>
      <c r="B135" s="11" t="s">
        <v>967</v>
      </c>
      <c r="C135" s="9"/>
      <c r="D135" s="11">
        <v>28.4</v>
      </c>
      <c r="E135" s="11" t="s">
        <v>1462</v>
      </c>
      <c r="F135" s="11" t="s">
        <v>966</v>
      </c>
      <c r="G135" s="11" t="s">
        <v>159</v>
      </c>
      <c r="H135" s="76"/>
      <c r="I135" s="9" t="s">
        <v>298</v>
      </c>
      <c r="J135" s="65"/>
      <c r="K135" s="8"/>
      <c r="L135" s="65"/>
      <c r="M135" s="65"/>
      <c r="N135" s="65"/>
      <c r="O135" s="65"/>
    </row>
    <row r="136" spans="1:15" ht="98.25" customHeight="1">
      <c r="A136" s="11" t="s">
        <v>1008</v>
      </c>
      <c r="B136" s="11" t="s">
        <v>968</v>
      </c>
      <c r="C136" s="9"/>
      <c r="D136" s="11">
        <v>159.7</v>
      </c>
      <c r="E136" s="11" t="s">
        <v>1463</v>
      </c>
      <c r="F136" s="11" t="s">
        <v>667</v>
      </c>
      <c r="G136" s="11" t="s">
        <v>291</v>
      </c>
      <c r="H136" s="76"/>
      <c r="I136" s="9" t="s">
        <v>298</v>
      </c>
      <c r="J136" s="65"/>
      <c r="K136" s="8"/>
      <c r="L136" s="65"/>
      <c r="M136" s="65"/>
      <c r="N136" s="65"/>
      <c r="O136" s="65"/>
    </row>
    <row r="137" spans="1:15" ht="129" customHeight="1">
      <c r="A137" s="11" t="s">
        <v>585</v>
      </c>
      <c r="B137" s="11" t="s">
        <v>969</v>
      </c>
      <c r="C137" s="9"/>
      <c r="D137" s="11">
        <v>37.8</v>
      </c>
      <c r="E137" s="11" t="s">
        <v>1464</v>
      </c>
      <c r="F137" s="11" t="s">
        <v>1390</v>
      </c>
      <c r="G137" s="11" t="s">
        <v>748</v>
      </c>
      <c r="H137" s="76"/>
      <c r="I137" s="9" t="s">
        <v>298</v>
      </c>
      <c r="J137" s="65"/>
      <c r="K137" s="8"/>
      <c r="L137" s="65"/>
      <c r="M137" s="65"/>
      <c r="N137" s="65"/>
      <c r="O137" s="65"/>
    </row>
    <row r="138" spans="1:15" ht="83.25" customHeight="1">
      <c r="A138" s="11" t="s">
        <v>586</v>
      </c>
      <c r="B138" s="11" t="s">
        <v>970</v>
      </c>
      <c r="C138" s="9"/>
      <c r="D138" s="11">
        <v>19.2</v>
      </c>
      <c r="E138" s="11" t="s">
        <v>1465</v>
      </c>
      <c r="F138" s="11" t="s">
        <v>666</v>
      </c>
      <c r="G138" s="11" t="s">
        <v>773</v>
      </c>
      <c r="H138" s="76"/>
      <c r="I138" s="9" t="s">
        <v>298</v>
      </c>
      <c r="J138" s="65"/>
      <c r="K138" s="8"/>
      <c r="L138" s="65"/>
      <c r="M138" s="65"/>
      <c r="N138" s="65"/>
      <c r="O138" s="65"/>
    </row>
    <row r="139" spans="1:15" ht="66.75" customHeight="1">
      <c r="A139" s="11" t="s">
        <v>573</v>
      </c>
      <c r="B139" s="11" t="s">
        <v>971</v>
      </c>
      <c r="C139" s="9"/>
      <c r="D139" s="11">
        <v>600</v>
      </c>
      <c r="E139" s="11" t="s">
        <v>1466</v>
      </c>
      <c r="F139" s="11" t="s">
        <v>972</v>
      </c>
      <c r="G139" s="11" t="s">
        <v>156</v>
      </c>
      <c r="H139" s="76"/>
      <c r="I139" s="9" t="s">
        <v>298</v>
      </c>
      <c r="J139" s="65"/>
      <c r="K139" s="8"/>
      <c r="L139" s="65"/>
      <c r="M139" s="65"/>
      <c r="N139" s="65"/>
      <c r="O139" s="65"/>
    </row>
    <row r="140" spans="1:15" ht="76.5">
      <c r="A140" s="11" t="s">
        <v>576</v>
      </c>
      <c r="B140" s="11" t="s">
        <v>973</v>
      </c>
      <c r="C140" s="9"/>
      <c r="D140" s="22">
        <v>200</v>
      </c>
      <c r="E140" s="11" t="s">
        <v>1467</v>
      </c>
      <c r="F140" s="11" t="s">
        <v>668</v>
      </c>
      <c r="G140" s="11" t="s">
        <v>159</v>
      </c>
      <c r="H140" s="76"/>
      <c r="I140" s="9" t="s">
        <v>298</v>
      </c>
      <c r="J140" s="65"/>
      <c r="K140" s="8"/>
      <c r="L140" s="65"/>
      <c r="M140" s="65"/>
      <c r="N140" s="65"/>
      <c r="O140" s="65"/>
    </row>
    <row r="141" spans="1:15" ht="63.75">
      <c r="A141" s="11" t="s">
        <v>579</v>
      </c>
      <c r="B141" s="11" t="s">
        <v>974</v>
      </c>
      <c r="C141" s="9"/>
      <c r="D141" s="11">
        <v>130</v>
      </c>
      <c r="E141" s="11" t="s">
        <v>1468</v>
      </c>
      <c r="F141" s="11" t="s">
        <v>972</v>
      </c>
      <c r="G141" s="11" t="s">
        <v>156</v>
      </c>
      <c r="H141" s="76"/>
      <c r="I141" s="9" t="s">
        <v>298</v>
      </c>
      <c r="J141" s="65"/>
      <c r="K141" s="8"/>
      <c r="L141" s="65"/>
      <c r="M141" s="65"/>
      <c r="N141" s="65"/>
      <c r="O141" s="65"/>
    </row>
    <row r="142" spans="1:15" ht="63.75">
      <c r="A142" s="11" t="s">
        <v>528</v>
      </c>
      <c r="B142" s="11" t="s">
        <v>486</v>
      </c>
      <c r="C142" s="9"/>
      <c r="D142" s="11">
        <v>52.4</v>
      </c>
      <c r="E142" s="11" t="s">
        <v>1469</v>
      </c>
      <c r="F142" s="11" t="s">
        <v>668</v>
      </c>
      <c r="G142" s="11" t="s">
        <v>487</v>
      </c>
      <c r="H142" s="76"/>
      <c r="I142" s="9" t="s">
        <v>298</v>
      </c>
      <c r="J142" s="65"/>
      <c r="K142" s="8"/>
      <c r="L142" s="65"/>
      <c r="M142" s="65"/>
      <c r="N142" s="65"/>
      <c r="O142" s="65"/>
    </row>
    <row r="143" spans="1:15" ht="73.5" customHeight="1">
      <c r="A143" s="30" t="s">
        <v>272</v>
      </c>
      <c r="B143" s="11" t="s">
        <v>975</v>
      </c>
      <c r="C143" s="9"/>
      <c r="D143" s="11">
        <v>31.3</v>
      </c>
      <c r="E143" s="11" t="s">
        <v>1469</v>
      </c>
      <c r="F143" s="11" t="s">
        <v>668</v>
      </c>
      <c r="G143" s="11" t="s">
        <v>976</v>
      </c>
      <c r="H143" s="76"/>
      <c r="I143" s="9" t="s">
        <v>298</v>
      </c>
      <c r="J143" s="65"/>
      <c r="K143" s="8"/>
      <c r="L143" s="65"/>
      <c r="M143" s="65"/>
      <c r="N143" s="65"/>
      <c r="O143" s="65"/>
    </row>
    <row r="144" spans="1:15" ht="83.25" customHeight="1">
      <c r="A144" s="28" t="s">
        <v>402</v>
      </c>
      <c r="B144" s="22" t="s">
        <v>263</v>
      </c>
      <c r="C144" s="27"/>
      <c r="D144" s="22">
        <v>13</v>
      </c>
      <c r="E144" s="11" t="s">
        <v>1470</v>
      </c>
      <c r="F144" s="11" t="s">
        <v>1145</v>
      </c>
      <c r="G144" s="22" t="s">
        <v>731</v>
      </c>
      <c r="H144" s="76"/>
      <c r="I144" s="9" t="s">
        <v>298</v>
      </c>
      <c r="J144" s="65"/>
      <c r="K144" s="8"/>
      <c r="L144" s="65"/>
      <c r="M144" s="65"/>
      <c r="N144" s="65"/>
      <c r="O144" s="65"/>
    </row>
    <row r="145" spans="1:15" ht="65.25" customHeight="1">
      <c r="A145" s="28" t="s">
        <v>273</v>
      </c>
      <c r="B145" s="22" t="s">
        <v>262</v>
      </c>
      <c r="C145" s="27"/>
      <c r="D145" s="22">
        <v>29.4</v>
      </c>
      <c r="E145" s="11" t="s">
        <v>1146</v>
      </c>
      <c r="F145" s="11" t="s">
        <v>1147</v>
      </c>
      <c r="G145" s="22" t="s">
        <v>731</v>
      </c>
      <c r="H145" s="9" t="s">
        <v>298</v>
      </c>
      <c r="I145" s="9" t="s">
        <v>298</v>
      </c>
      <c r="J145" s="65"/>
      <c r="K145" s="8"/>
      <c r="L145" s="65"/>
      <c r="M145" s="65"/>
      <c r="N145" s="65"/>
      <c r="O145" s="65"/>
    </row>
    <row r="146" spans="1:15" ht="81.75" customHeight="1">
      <c r="A146" s="28" t="s">
        <v>274</v>
      </c>
      <c r="B146" s="22" t="s">
        <v>597</v>
      </c>
      <c r="C146" s="27"/>
      <c r="D146" s="22">
        <v>2.5</v>
      </c>
      <c r="E146" s="11" t="s">
        <v>1471</v>
      </c>
      <c r="F146" s="11" t="s">
        <v>1145</v>
      </c>
      <c r="G146" s="22" t="s">
        <v>731</v>
      </c>
      <c r="H146" s="9" t="s">
        <v>298</v>
      </c>
      <c r="I146" s="9" t="s">
        <v>298</v>
      </c>
      <c r="J146" s="65"/>
      <c r="K146" s="8"/>
      <c r="L146" s="65"/>
      <c r="M146" s="65"/>
      <c r="N146" s="65"/>
      <c r="O146" s="65"/>
    </row>
    <row r="147" spans="1:15" ht="63.75">
      <c r="A147" s="11" t="s">
        <v>774</v>
      </c>
      <c r="B147" s="11" t="s">
        <v>977</v>
      </c>
      <c r="C147" s="9"/>
      <c r="D147" s="11">
        <v>19</v>
      </c>
      <c r="E147" s="11" t="s">
        <v>1148</v>
      </c>
      <c r="F147" s="11" t="s">
        <v>1147</v>
      </c>
      <c r="G147" s="11" t="s">
        <v>280</v>
      </c>
      <c r="H147" s="9" t="s">
        <v>298</v>
      </c>
      <c r="I147" s="9" t="s">
        <v>298</v>
      </c>
      <c r="J147" s="65"/>
      <c r="K147" s="8"/>
      <c r="L147" s="65"/>
      <c r="M147" s="65"/>
      <c r="N147" s="65"/>
      <c r="O147" s="65"/>
    </row>
    <row r="148" spans="1:15" ht="51">
      <c r="A148" s="11" t="s">
        <v>776</v>
      </c>
      <c r="B148" s="11" t="s">
        <v>978</v>
      </c>
      <c r="C148" s="9"/>
      <c r="D148" s="11">
        <v>3</v>
      </c>
      <c r="E148" s="11" t="s">
        <v>1149</v>
      </c>
      <c r="F148" s="11" t="s">
        <v>1151</v>
      </c>
      <c r="G148" s="11" t="s">
        <v>936</v>
      </c>
      <c r="H148" s="77"/>
      <c r="I148" s="9" t="s">
        <v>298</v>
      </c>
      <c r="J148" s="65"/>
      <c r="K148" s="8"/>
      <c r="L148" s="65"/>
      <c r="M148" s="65"/>
      <c r="N148" s="65"/>
      <c r="O148" s="65"/>
    </row>
    <row r="149" spans="1:15" ht="38.25">
      <c r="A149" s="22" t="s">
        <v>778</v>
      </c>
      <c r="B149" s="22" t="s">
        <v>979</v>
      </c>
      <c r="C149" s="27"/>
      <c r="D149" s="22">
        <v>8.4</v>
      </c>
      <c r="E149" s="22" t="s">
        <v>980</v>
      </c>
      <c r="F149" s="22" t="s">
        <v>572</v>
      </c>
      <c r="G149" s="22" t="s">
        <v>936</v>
      </c>
      <c r="H149" s="9" t="s">
        <v>298</v>
      </c>
      <c r="I149" s="9" t="s">
        <v>298</v>
      </c>
      <c r="J149" s="65"/>
      <c r="K149" s="8"/>
      <c r="L149" s="65"/>
      <c r="M149" s="65"/>
      <c r="N149" s="65"/>
      <c r="O149" s="65"/>
    </row>
    <row r="150" spans="1:15" ht="63.75">
      <c r="A150" s="11" t="s">
        <v>780</v>
      </c>
      <c r="B150" s="11" t="s">
        <v>981</v>
      </c>
      <c r="C150" s="9"/>
      <c r="D150" s="11">
        <v>21.4</v>
      </c>
      <c r="E150" s="11" t="s">
        <v>1148</v>
      </c>
      <c r="F150" s="11" t="s">
        <v>982</v>
      </c>
      <c r="G150" s="11" t="s">
        <v>280</v>
      </c>
      <c r="H150" s="76"/>
      <c r="I150" s="9" t="s">
        <v>298</v>
      </c>
      <c r="J150" s="65"/>
      <c r="K150" s="8"/>
      <c r="L150" s="65"/>
      <c r="M150" s="65"/>
      <c r="N150" s="65"/>
      <c r="O150" s="65"/>
    </row>
    <row r="151" spans="1:15" ht="51.75" customHeight="1">
      <c r="A151" s="11" t="s">
        <v>1101</v>
      </c>
      <c r="B151" s="11" t="s">
        <v>983</v>
      </c>
      <c r="C151" s="9"/>
      <c r="D151" s="11">
        <v>10.7</v>
      </c>
      <c r="E151" s="11" t="s">
        <v>1149</v>
      </c>
      <c r="F151" s="11" t="s">
        <v>460</v>
      </c>
      <c r="G151" s="11" t="s">
        <v>16</v>
      </c>
      <c r="H151" s="76"/>
      <c r="I151" s="9" t="s">
        <v>298</v>
      </c>
      <c r="J151" s="65"/>
      <c r="K151" s="8"/>
      <c r="L151" s="65"/>
      <c r="M151" s="65"/>
      <c r="N151" s="65"/>
      <c r="O151" s="65"/>
    </row>
    <row r="152" spans="1:15" ht="51">
      <c r="A152" s="11" t="s">
        <v>17</v>
      </c>
      <c r="B152" s="11" t="s">
        <v>461</v>
      </c>
      <c r="C152" s="9"/>
      <c r="D152" s="11" t="s">
        <v>1472</v>
      </c>
      <c r="E152" s="11" t="s">
        <v>462</v>
      </c>
      <c r="F152" s="11" t="s">
        <v>572</v>
      </c>
      <c r="G152" s="11" t="s">
        <v>792</v>
      </c>
      <c r="H152" s="9" t="s">
        <v>298</v>
      </c>
      <c r="I152" s="9" t="s">
        <v>298</v>
      </c>
      <c r="J152" s="65"/>
      <c r="K152" s="8"/>
      <c r="L152" s="65"/>
      <c r="M152" s="65"/>
      <c r="N152" s="65"/>
      <c r="O152" s="65"/>
    </row>
    <row r="153" spans="1:15" ht="63.75">
      <c r="A153" s="11" t="s">
        <v>19</v>
      </c>
      <c r="B153" s="11" t="s">
        <v>463</v>
      </c>
      <c r="C153" s="9"/>
      <c r="D153" s="11">
        <v>7.8</v>
      </c>
      <c r="E153" s="11" t="s">
        <v>1148</v>
      </c>
      <c r="F153" s="11" t="s">
        <v>468</v>
      </c>
      <c r="G153" s="11" t="s">
        <v>280</v>
      </c>
      <c r="H153" s="76"/>
      <c r="I153" s="9" t="s">
        <v>298</v>
      </c>
      <c r="J153" s="65"/>
      <c r="K153" s="7"/>
      <c r="L153" s="65"/>
      <c r="M153" s="65"/>
      <c r="N153" s="65"/>
      <c r="O153" s="65"/>
    </row>
    <row r="154" spans="1:15" ht="51">
      <c r="A154" s="11" t="s">
        <v>594</v>
      </c>
      <c r="B154" s="11" t="s">
        <v>469</v>
      </c>
      <c r="C154" s="9"/>
      <c r="D154" s="11">
        <v>1.4</v>
      </c>
      <c r="E154" s="11" t="s">
        <v>1150</v>
      </c>
      <c r="F154" s="11" t="s">
        <v>669</v>
      </c>
      <c r="G154" s="11" t="s">
        <v>280</v>
      </c>
      <c r="H154" s="76"/>
      <c r="I154" s="9" t="s">
        <v>298</v>
      </c>
      <c r="J154" s="65"/>
      <c r="K154" s="7"/>
      <c r="L154" s="65"/>
      <c r="M154" s="65"/>
      <c r="N154" s="65"/>
      <c r="O154" s="65"/>
    </row>
    <row r="155" spans="1:15" ht="63.75">
      <c r="A155" s="11" t="s">
        <v>596</v>
      </c>
      <c r="B155" s="11" t="s">
        <v>470</v>
      </c>
      <c r="C155" s="9"/>
      <c r="D155" s="11">
        <v>0.9</v>
      </c>
      <c r="E155" s="11" t="s">
        <v>1473</v>
      </c>
      <c r="F155" s="11" t="s">
        <v>1145</v>
      </c>
      <c r="G155" s="11" t="s">
        <v>280</v>
      </c>
      <c r="H155" s="9" t="s">
        <v>298</v>
      </c>
      <c r="I155" s="9" t="s">
        <v>298</v>
      </c>
      <c r="J155" s="65"/>
      <c r="K155" s="8"/>
      <c r="L155" s="65"/>
      <c r="M155" s="65"/>
      <c r="N155" s="65"/>
      <c r="O155" s="65"/>
    </row>
    <row r="156" spans="1:15" ht="51">
      <c r="A156" s="11" t="s">
        <v>598</v>
      </c>
      <c r="B156" s="11" t="s">
        <v>471</v>
      </c>
      <c r="C156" s="9"/>
      <c r="D156" s="11">
        <v>6.9</v>
      </c>
      <c r="E156" s="11" t="s">
        <v>1149</v>
      </c>
      <c r="F156" s="11" t="s">
        <v>472</v>
      </c>
      <c r="G156" s="11" t="s">
        <v>156</v>
      </c>
      <c r="H156" s="9" t="s">
        <v>298</v>
      </c>
      <c r="I156" s="9" t="s">
        <v>298</v>
      </c>
      <c r="J156" s="65"/>
      <c r="K156" s="8"/>
      <c r="L156" s="65"/>
      <c r="M156" s="65"/>
      <c r="N156" s="65"/>
      <c r="O156" s="65"/>
    </row>
    <row r="157" spans="1:15" ht="63.75">
      <c r="A157" s="11" t="s">
        <v>275</v>
      </c>
      <c r="B157" s="11" t="s">
        <v>473</v>
      </c>
      <c r="C157" s="9"/>
      <c r="D157" s="11">
        <v>22.2</v>
      </c>
      <c r="E157" s="11" t="s">
        <v>1148</v>
      </c>
      <c r="F157" s="11" t="s">
        <v>1147</v>
      </c>
      <c r="G157" s="11" t="s">
        <v>280</v>
      </c>
      <c r="H157" s="9" t="s">
        <v>298</v>
      </c>
      <c r="I157" s="9" t="s">
        <v>298</v>
      </c>
      <c r="J157" s="65"/>
      <c r="K157" s="8"/>
      <c r="L157" s="65"/>
      <c r="M157" s="65"/>
      <c r="N157" s="65"/>
      <c r="O157" s="65"/>
    </row>
    <row r="158" spans="1:15" ht="63.75">
      <c r="A158" s="11" t="s">
        <v>278</v>
      </c>
      <c r="B158" s="11" t="s">
        <v>50</v>
      </c>
      <c r="C158" s="9"/>
      <c r="D158" s="11">
        <v>1.4</v>
      </c>
      <c r="E158" s="11" t="s">
        <v>1474</v>
      </c>
      <c r="F158" s="11" t="s">
        <v>472</v>
      </c>
      <c r="G158" s="11" t="s">
        <v>280</v>
      </c>
      <c r="H158" s="9" t="s">
        <v>298</v>
      </c>
      <c r="I158" s="9" t="s">
        <v>298</v>
      </c>
      <c r="J158" s="65"/>
      <c r="K158" s="8"/>
      <c r="L158" s="65"/>
      <c r="M158" s="65"/>
      <c r="N158" s="65"/>
      <c r="O158" s="65"/>
    </row>
    <row r="159" spans="1:15" ht="63.75">
      <c r="A159" s="11" t="s">
        <v>281</v>
      </c>
      <c r="B159" s="11" t="s">
        <v>51</v>
      </c>
      <c r="C159" s="9"/>
      <c r="D159" s="11">
        <v>40.2</v>
      </c>
      <c r="E159" s="11" t="s">
        <v>1475</v>
      </c>
      <c r="F159" s="11" t="s">
        <v>554</v>
      </c>
      <c r="G159" s="11" t="s">
        <v>280</v>
      </c>
      <c r="H159" s="76"/>
      <c r="I159" s="9" t="s">
        <v>298</v>
      </c>
      <c r="J159" s="65"/>
      <c r="K159" s="8"/>
      <c r="L159" s="65"/>
      <c r="M159" s="65"/>
      <c r="N159" s="65"/>
      <c r="O159" s="65"/>
    </row>
    <row r="160" spans="1:15" ht="76.5">
      <c r="A160" s="11" t="s">
        <v>284</v>
      </c>
      <c r="B160" s="11" t="s">
        <v>52</v>
      </c>
      <c r="C160" s="9"/>
      <c r="D160" s="11">
        <v>77.9</v>
      </c>
      <c r="E160" s="11" t="s">
        <v>1476</v>
      </c>
      <c r="F160" s="11" t="s">
        <v>472</v>
      </c>
      <c r="G160" s="11" t="s">
        <v>156</v>
      </c>
      <c r="H160" s="9" t="s">
        <v>298</v>
      </c>
      <c r="I160" s="9" t="s">
        <v>298</v>
      </c>
      <c r="J160" s="65"/>
      <c r="K160" s="8"/>
      <c r="L160" s="65"/>
      <c r="M160" s="65"/>
      <c r="N160" s="65"/>
      <c r="O160" s="65"/>
    </row>
    <row r="161" spans="1:15" ht="63.75">
      <c r="A161" s="11" t="s">
        <v>286</v>
      </c>
      <c r="B161" s="11" t="s">
        <v>53</v>
      </c>
      <c r="C161" s="9"/>
      <c r="D161" s="11">
        <v>5.1</v>
      </c>
      <c r="E161" s="11" t="s">
        <v>1477</v>
      </c>
      <c r="F161" s="11" t="s">
        <v>1147</v>
      </c>
      <c r="G161" s="11" t="s">
        <v>280</v>
      </c>
      <c r="H161" s="9" t="s">
        <v>298</v>
      </c>
      <c r="I161" s="9" t="s">
        <v>298</v>
      </c>
      <c r="J161" s="65"/>
      <c r="K161" s="8"/>
      <c r="L161" s="65"/>
      <c r="M161" s="65"/>
      <c r="N161" s="65"/>
      <c r="O161" s="65"/>
    </row>
    <row r="162" spans="1:15" ht="63.75">
      <c r="A162" s="11" t="s">
        <v>288</v>
      </c>
      <c r="B162" s="11" t="s">
        <v>54</v>
      </c>
      <c r="C162" s="9"/>
      <c r="D162" s="11">
        <v>31.8</v>
      </c>
      <c r="E162" s="11" t="s">
        <v>1478</v>
      </c>
      <c r="F162" s="11" t="s">
        <v>1147</v>
      </c>
      <c r="G162" s="11" t="s">
        <v>156</v>
      </c>
      <c r="H162" s="9" t="s">
        <v>298</v>
      </c>
      <c r="I162" s="9" t="s">
        <v>298</v>
      </c>
      <c r="J162" s="65"/>
      <c r="K162" s="8"/>
      <c r="L162" s="65"/>
      <c r="M162" s="65"/>
      <c r="N162" s="65"/>
      <c r="O162" s="65"/>
    </row>
    <row r="163" spans="1:15" ht="63.75">
      <c r="A163" s="11" t="s">
        <v>742</v>
      </c>
      <c r="B163" s="11" t="s">
        <v>55</v>
      </c>
      <c r="C163" s="9"/>
      <c r="D163" s="11">
        <v>0.3</v>
      </c>
      <c r="E163" s="11" t="s">
        <v>1477</v>
      </c>
      <c r="F163" s="11" t="s">
        <v>1147</v>
      </c>
      <c r="G163" s="11" t="s">
        <v>1100</v>
      </c>
      <c r="H163" s="76"/>
      <c r="I163" s="9" t="s">
        <v>298</v>
      </c>
      <c r="J163" s="65"/>
      <c r="K163" s="8"/>
      <c r="L163" s="65"/>
      <c r="M163" s="65"/>
      <c r="N163" s="65"/>
      <c r="O163" s="65"/>
    </row>
    <row r="164" spans="1:15" ht="69.75" customHeight="1">
      <c r="A164" s="11" t="s">
        <v>746</v>
      </c>
      <c r="B164" s="11" t="s">
        <v>56</v>
      </c>
      <c r="C164" s="9"/>
      <c r="D164" s="11">
        <v>6.9</v>
      </c>
      <c r="E164" s="11" t="s">
        <v>1479</v>
      </c>
      <c r="F164" s="11" t="s">
        <v>63</v>
      </c>
      <c r="G164" s="11" t="s">
        <v>156</v>
      </c>
      <c r="H164" s="76"/>
      <c r="I164" s="9" t="s">
        <v>298</v>
      </c>
      <c r="J164" s="65"/>
      <c r="K164" s="8"/>
      <c r="L164" s="65"/>
      <c r="M164" s="65"/>
      <c r="N164" s="65"/>
      <c r="O164" s="65"/>
    </row>
    <row r="165" spans="1:15" ht="63.75">
      <c r="A165" s="11" t="s">
        <v>749</v>
      </c>
      <c r="B165" s="11" t="s">
        <v>64</v>
      </c>
      <c r="C165" s="9"/>
      <c r="D165" s="11">
        <v>50.1</v>
      </c>
      <c r="E165" s="11" t="s">
        <v>1480</v>
      </c>
      <c r="F165" s="11" t="s">
        <v>1147</v>
      </c>
      <c r="G165" s="11" t="s">
        <v>156</v>
      </c>
      <c r="H165" s="9" t="s">
        <v>298</v>
      </c>
      <c r="I165" s="9" t="s">
        <v>298</v>
      </c>
      <c r="J165" s="65"/>
      <c r="K165" s="8"/>
      <c r="L165" s="65"/>
      <c r="M165" s="65"/>
      <c r="N165" s="65"/>
      <c r="O165" s="65"/>
    </row>
    <row r="166" spans="1:15" ht="37.5" customHeight="1">
      <c r="A166" s="11" t="s">
        <v>751</v>
      </c>
      <c r="B166" s="11" t="s">
        <v>65</v>
      </c>
      <c r="C166" s="9"/>
      <c r="D166" s="11">
        <v>3.8</v>
      </c>
      <c r="E166" s="11" t="s">
        <v>553</v>
      </c>
      <c r="F166" s="11" t="s">
        <v>1145</v>
      </c>
      <c r="G166" s="11" t="s">
        <v>280</v>
      </c>
      <c r="H166" s="9" t="s">
        <v>298</v>
      </c>
      <c r="I166" s="9" t="s">
        <v>298</v>
      </c>
      <c r="J166" s="65"/>
      <c r="K166" s="8"/>
      <c r="L166" s="65"/>
      <c r="M166" s="65"/>
      <c r="N166" s="65"/>
      <c r="O166" s="65"/>
    </row>
    <row r="167" spans="1:15" ht="76.5">
      <c r="A167" s="11" t="s">
        <v>9</v>
      </c>
      <c r="B167" s="11" t="s">
        <v>66</v>
      </c>
      <c r="C167" s="9"/>
      <c r="D167" s="11">
        <v>22</v>
      </c>
      <c r="E167" s="11" t="s">
        <v>1481</v>
      </c>
      <c r="F167" s="11" t="s">
        <v>497</v>
      </c>
      <c r="G167" s="11" t="s">
        <v>156</v>
      </c>
      <c r="H167" s="76"/>
      <c r="I167" s="9" t="s">
        <v>298</v>
      </c>
      <c r="J167" s="65"/>
      <c r="K167" s="8"/>
      <c r="L167" s="65"/>
      <c r="M167" s="65"/>
      <c r="N167" s="65"/>
      <c r="O167" s="65"/>
    </row>
    <row r="168" spans="1:15" ht="75.75" customHeight="1">
      <c r="A168" s="11" t="s">
        <v>12</v>
      </c>
      <c r="B168" s="11" t="s">
        <v>498</v>
      </c>
      <c r="C168" s="9"/>
      <c r="D168" s="11">
        <v>0.9</v>
      </c>
      <c r="E168" s="11" t="s">
        <v>1482</v>
      </c>
      <c r="F168" s="11" t="s">
        <v>1147</v>
      </c>
      <c r="G168" s="11" t="s">
        <v>741</v>
      </c>
      <c r="H168" s="76"/>
      <c r="I168" s="9" t="s">
        <v>298</v>
      </c>
      <c r="J168" s="65"/>
      <c r="K168" s="8"/>
      <c r="L168" s="65"/>
      <c r="M168" s="65"/>
      <c r="N168" s="65"/>
      <c r="O168" s="65"/>
    </row>
    <row r="169" spans="1:15" ht="63.75">
      <c r="A169" s="11" t="s">
        <v>920</v>
      </c>
      <c r="B169" s="11" t="s">
        <v>499</v>
      </c>
      <c r="C169" s="9"/>
      <c r="D169" s="11">
        <v>7</v>
      </c>
      <c r="E169" s="11" t="s">
        <v>1483</v>
      </c>
      <c r="F169" s="11" t="s">
        <v>472</v>
      </c>
      <c r="G169" s="11" t="s">
        <v>156</v>
      </c>
      <c r="H169" s="77"/>
      <c r="I169" s="9" t="s">
        <v>298</v>
      </c>
      <c r="J169" s="65"/>
      <c r="K169" s="8"/>
      <c r="L169" s="65"/>
      <c r="M169" s="65"/>
      <c r="N169" s="65"/>
      <c r="O169" s="65"/>
    </row>
    <row r="170" spans="1:15" ht="38.25">
      <c r="A170" s="11" t="s">
        <v>924</v>
      </c>
      <c r="B170" s="11" t="s">
        <v>500</v>
      </c>
      <c r="C170" s="9"/>
      <c r="D170" s="11">
        <v>12</v>
      </c>
      <c r="E170" s="11" t="s">
        <v>501</v>
      </c>
      <c r="F170" s="11" t="s">
        <v>502</v>
      </c>
      <c r="G170" s="11" t="s">
        <v>156</v>
      </c>
      <c r="H170" s="9" t="s">
        <v>298</v>
      </c>
      <c r="I170" s="9" t="s">
        <v>298</v>
      </c>
      <c r="J170" s="65"/>
      <c r="K170" s="8"/>
      <c r="L170" s="65"/>
      <c r="M170" s="65"/>
      <c r="N170" s="65"/>
      <c r="O170" s="65"/>
    </row>
    <row r="171" spans="1:15" ht="64.5" customHeight="1">
      <c r="A171" s="11" t="s">
        <v>927</v>
      </c>
      <c r="B171" s="11" t="s">
        <v>503</v>
      </c>
      <c r="C171" s="9"/>
      <c r="D171" s="11">
        <v>1.5</v>
      </c>
      <c r="E171" s="11" t="s">
        <v>1482</v>
      </c>
      <c r="F171" s="11" t="s">
        <v>1147</v>
      </c>
      <c r="G171" s="11" t="s">
        <v>741</v>
      </c>
      <c r="H171" s="76"/>
      <c r="I171" s="9" t="s">
        <v>298</v>
      </c>
      <c r="J171" s="65"/>
      <c r="K171" s="8"/>
      <c r="L171" s="65"/>
      <c r="M171" s="65"/>
      <c r="N171" s="65"/>
      <c r="O171" s="65"/>
    </row>
    <row r="172" spans="1:15" ht="63.75">
      <c r="A172" s="11" t="s">
        <v>930</v>
      </c>
      <c r="B172" s="11" t="s">
        <v>504</v>
      </c>
      <c r="C172" s="9"/>
      <c r="D172" s="11">
        <v>3.5</v>
      </c>
      <c r="E172" s="11" t="s">
        <v>1482</v>
      </c>
      <c r="F172" s="11" t="s">
        <v>1147</v>
      </c>
      <c r="G172" s="11" t="s">
        <v>741</v>
      </c>
      <c r="H172" s="9" t="s">
        <v>298</v>
      </c>
      <c r="I172" s="9" t="s">
        <v>298</v>
      </c>
      <c r="J172" s="65"/>
      <c r="K172" s="8"/>
      <c r="L172" s="65"/>
      <c r="M172" s="65"/>
      <c r="N172" s="65"/>
      <c r="O172" s="65"/>
    </row>
    <row r="173" spans="1:15" ht="63.75">
      <c r="A173" s="11" t="s">
        <v>932</v>
      </c>
      <c r="B173" s="11" t="s">
        <v>505</v>
      </c>
      <c r="C173" s="9"/>
      <c r="D173" s="11">
        <v>7</v>
      </c>
      <c r="E173" s="11" t="s">
        <v>1484</v>
      </c>
      <c r="F173" s="11" t="s">
        <v>1145</v>
      </c>
      <c r="G173" s="11" t="s">
        <v>156</v>
      </c>
      <c r="H173" s="9" t="s">
        <v>298</v>
      </c>
      <c r="I173" s="9" t="s">
        <v>298</v>
      </c>
      <c r="J173" s="65"/>
      <c r="K173" s="8"/>
      <c r="L173" s="65"/>
      <c r="M173" s="65"/>
      <c r="N173" s="65"/>
      <c r="O173" s="65"/>
    </row>
    <row r="174" spans="1:15" ht="51">
      <c r="A174" s="11" t="s">
        <v>934</v>
      </c>
      <c r="B174" s="11" t="s">
        <v>700</v>
      </c>
      <c r="C174" s="9"/>
      <c r="D174" s="11">
        <v>5.2</v>
      </c>
      <c r="E174" s="11" t="s">
        <v>1150</v>
      </c>
      <c r="F174" s="11" t="s">
        <v>506</v>
      </c>
      <c r="G174" s="11" t="s">
        <v>156</v>
      </c>
      <c r="H174" s="76"/>
      <c r="I174" s="9" t="s">
        <v>298</v>
      </c>
      <c r="J174" s="65"/>
      <c r="K174" s="8"/>
      <c r="L174" s="65"/>
      <c r="M174" s="65"/>
      <c r="N174" s="65"/>
      <c r="O174" s="65"/>
    </row>
    <row r="175" spans="1:15" ht="63.75">
      <c r="A175" s="11" t="s">
        <v>937</v>
      </c>
      <c r="B175" s="11" t="s">
        <v>507</v>
      </c>
      <c r="C175" s="9"/>
      <c r="D175" s="11">
        <v>15</v>
      </c>
      <c r="E175" s="11" t="s">
        <v>1485</v>
      </c>
      <c r="F175" s="11" t="s">
        <v>1145</v>
      </c>
      <c r="G175" s="11" t="s">
        <v>156</v>
      </c>
      <c r="H175" s="76"/>
      <c r="I175" s="9" t="s">
        <v>298</v>
      </c>
      <c r="J175" s="65"/>
      <c r="K175" s="8"/>
      <c r="L175" s="65"/>
      <c r="M175" s="65"/>
      <c r="N175" s="65"/>
      <c r="O175" s="65"/>
    </row>
    <row r="176" spans="1:15" ht="51">
      <c r="A176" s="11" t="s">
        <v>939</v>
      </c>
      <c r="B176" s="11" t="s">
        <v>508</v>
      </c>
      <c r="C176" s="9"/>
      <c r="D176" s="11">
        <v>20.8</v>
      </c>
      <c r="E176" s="11" t="s">
        <v>1149</v>
      </c>
      <c r="F176" s="11" t="s">
        <v>1151</v>
      </c>
      <c r="G176" s="11" t="s">
        <v>156</v>
      </c>
      <c r="H176" s="9" t="s">
        <v>298</v>
      </c>
      <c r="I176" s="9" t="s">
        <v>298</v>
      </c>
      <c r="J176" s="65"/>
      <c r="K176" s="8"/>
      <c r="L176" s="65"/>
      <c r="M176" s="65"/>
      <c r="N176" s="65"/>
      <c r="O176" s="65"/>
    </row>
    <row r="177" spans="1:15" ht="63.75">
      <c r="A177" s="11" t="s">
        <v>942</v>
      </c>
      <c r="B177" s="11" t="s">
        <v>509</v>
      </c>
      <c r="C177" s="9"/>
      <c r="D177" s="11">
        <v>50</v>
      </c>
      <c r="E177" s="11" t="s">
        <v>1486</v>
      </c>
      <c r="F177" s="11" t="s">
        <v>1152</v>
      </c>
      <c r="G177" s="11" t="s">
        <v>156</v>
      </c>
      <c r="H177" s="9" t="s">
        <v>298</v>
      </c>
      <c r="I177" s="9" t="s">
        <v>298</v>
      </c>
      <c r="J177" s="65"/>
      <c r="K177" s="8"/>
      <c r="L177" s="65"/>
      <c r="M177" s="65"/>
      <c r="N177" s="65"/>
      <c r="O177" s="65"/>
    </row>
    <row r="178" spans="1:15" ht="63.75">
      <c r="A178" s="11" t="s">
        <v>944</v>
      </c>
      <c r="B178" s="11" t="s">
        <v>510</v>
      </c>
      <c r="C178" s="9"/>
      <c r="D178" s="11">
        <v>24.9</v>
      </c>
      <c r="E178" s="11" t="s">
        <v>1487</v>
      </c>
      <c r="F178" s="11" t="s">
        <v>1151</v>
      </c>
      <c r="G178" s="11" t="s">
        <v>511</v>
      </c>
      <c r="H178" s="9" t="s">
        <v>298</v>
      </c>
      <c r="I178" s="9" t="s">
        <v>298</v>
      </c>
      <c r="J178" s="65"/>
      <c r="K178" s="8"/>
      <c r="L178" s="65"/>
      <c r="M178" s="65"/>
      <c r="N178" s="65"/>
      <c r="O178" s="65"/>
    </row>
    <row r="179" spans="1:15" ht="63.75">
      <c r="A179" s="11" t="s">
        <v>945</v>
      </c>
      <c r="B179" s="11" t="s">
        <v>512</v>
      </c>
      <c r="C179" s="9"/>
      <c r="D179" s="11">
        <v>1</v>
      </c>
      <c r="E179" s="11" t="s">
        <v>1482</v>
      </c>
      <c r="F179" s="11" t="s">
        <v>1147</v>
      </c>
      <c r="G179" s="11" t="s">
        <v>741</v>
      </c>
      <c r="H179" s="9" t="s">
        <v>298</v>
      </c>
      <c r="I179" s="9" t="s">
        <v>298</v>
      </c>
      <c r="J179" s="65"/>
      <c r="K179" s="8"/>
      <c r="L179" s="65"/>
      <c r="M179" s="65"/>
      <c r="N179" s="65"/>
      <c r="O179" s="65"/>
    </row>
    <row r="180" spans="1:15" ht="63.75">
      <c r="A180" s="11" t="s">
        <v>947</v>
      </c>
      <c r="B180" s="11" t="s">
        <v>513</v>
      </c>
      <c r="C180" s="9"/>
      <c r="D180" s="11">
        <v>2.1</v>
      </c>
      <c r="E180" s="11" t="s">
        <v>1488</v>
      </c>
      <c r="F180" s="11" t="s">
        <v>1147</v>
      </c>
      <c r="G180" s="11" t="s">
        <v>280</v>
      </c>
      <c r="H180" s="9" t="s">
        <v>298</v>
      </c>
      <c r="I180" s="9" t="s">
        <v>298</v>
      </c>
      <c r="J180" s="65"/>
      <c r="K180" s="7"/>
      <c r="L180" s="65"/>
      <c r="M180" s="65"/>
      <c r="N180" s="65"/>
      <c r="O180" s="65"/>
    </row>
    <row r="181" spans="1:15" ht="76.5">
      <c r="A181" s="11" t="s">
        <v>949</v>
      </c>
      <c r="B181" s="11" t="s">
        <v>514</v>
      </c>
      <c r="C181" s="9"/>
      <c r="D181" s="11">
        <v>3</v>
      </c>
      <c r="E181" s="11" t="s">
        <v>1489</v>
      </c>
      <c r="F181" s="11" t="s">
        <v>1147</v>
      </c>
      <c r="G181" s="11" t="s">
        <v>156</v>
      </c>
      <c r="H181" s="76"/>
      <c r="I181" s="9" t="s">
        <v>298</v>
      </c>
      <c r="J181" s="65"/>
      <c r="K181" s="7"/>
      <c r="L181" s="65"/>
      <c r="M181" s="65"/>
      <c r="N181" s="65"/>
      <c r="O181" s="65"/>
    </row>
    <row r="182" spans="1:15" ht="76.5">
      <c r="A182" s="11" t="s">
        <v>951</v>
      </c>
      <c r="B182" s="11" t="s">
        <v>739</v>
      </c>
      <c r="C182" s="9"/>
      <c r="D182" s="11">
        <v>4.6</v>
      </c>
      <c r="E182" s="11" t="s">
        <v>1490</v>
      </c>
      <c r="F182" s="11" t="s">
        <v>1145</v>
      </c>
      <c r="G182" s="11" t="s">
        <v>773</v>
      </c>
      <c r="H182" s="9" t="s">
        <v>298</v>
      </c>
      <c r="I182" s="9" t="s">
        <v>298</v>
      </c>
      <c r="J182" s="65"/>
      <c r="K182" s="8"/>
      <c r="L182" s="65"/>
      <c r="M182" s="65"/>
      <c r="N182" s="65"/>
      <c r="O182" s="65"/>
    </row>
    <row r="183" spans="1:15" ht="63.75">
      <c r="A183" s="11" t="s">
        <v>953</v>
      </c>
      <c r="B183" s="11" t="s">
        <v>740</v>
      </c>
      <c r="C183" s="9"/>
      <c r="D183" s="11">
        <v>1.4</v>
      </c>
      <c r="E183" s="11" t="s">
        <v>1491</v>
      </c>
      <c r="F183" s="11" t="s">
        <v>1151</v>
      </c>
      <c r="G183" s="11" t="s">
        <v>101</v>
      </c>
      <c r="H183" s="76"/>
      <c r="I183" s="9" t="s">
        <v>298</v>
      </c>
      <c r="J183" s="65"/>
      <c r="K183" s="8"/>
      <c r="L183" s="65"/>
      <c r="M183" s="65"/>
      <c r="N183" s="65"/>
      <c r="O183" s="65"/>
    </row>
    <row r="184" spans="1:15" ht="63.75">
      <c r="A184" s="11" t="s">
        <v>954</v>
      </c>
      <c r="B184" s="11" t="s">
        <v>102</v>
      </c>
      <c r="C184" s="9"/>
      <c r="D184" s="11">
        <v>29</v>
      </c>
      <c r="E184" s="11" t="s">
        <v>1492</v>
      </c>
      <c r="F184" s="11" t="s">
        <v>1153</v>
      </c>
      <c r="G184" s="11" t="s">
        <v>156</v>
      </c>
      <c r="H184" s="76"/>
      <c r="I184" s="9" t="s">
        <v>298</v>
      </c>
      <c r="J184" s="65"/>
      <c r="K184" s="8"/>
      <c r="L184" s="65"/>
      <c r="M184" s="65"/>
      <c r="N184" s="65"/>
      <c r="O184" s="65"/>
    </row>
    <row r="185" spans="1:15" ht="76.5">
      <c r="A185" s="11" t="s">
        <v>957</v>
      </c>
      <c r="B185" s="11" t="s">
        <v>103</v>
      </c>
      <c r="C185" s="9"/>
      <c r="D185" s="11">
        <v>94</v>
      </c>
      <c r="E185" s="11" t="s">
        <v>1493</v>
      </c>
      <c r="F185" s="11" t="s">
        <v>1154</v>
      </c>
      <c r="G185" s="11" t="s">
        <v>156</v>
      </c>
      <c r="H185" s="76"/>
      <c r="I185" s="9" t="s">
        <v>298</v>
      </c>
      <c r="J185" s="65"/>
      <c r="K185" s="8"/>
      <c r="L185" s="65"/>
      <c r="M185" s="65"/>
      <c r="N185" s="65"/>
      <c r="O185" s="65"/>
    </row>
    <row r="186" spans="1:15" ht="63.75">
      <c r="A186" s="11" t="s">
        <v>960</v>
      </c>
      <c r="B186" s="11" t="s">
        <v>104</v>
      </c>
      <c r="C186" s="9"/>
      <c r="D186" s="11">
        <v>12.8</v>
      </c>
      <c r="E186" s="11" t="s">
        <v>1494</v>
      </c>
      <c r="F186" s="11" t="s">
        <v>1155</v>
      </c>
      <c r="G186" s="11" t="s">
        <v>156</v>
      </c>
      <c r="H186" s="76"/>
      <c r="I186" s="9" t="s">
        <v>298</v>
      </c>
      <c r="J186" s="65"/>
      <c r="K186" s="8"/>
      <c r="L186" s="65"/>
      <c r="M186" s="65"/>
      <c r="N186" s="65"/>
      <c r="O186" s="65"/>
    </row>
    <row r="187" spans="1:15" ht="63.75">
      <c r="A187" s="11" t="s">
        <v>962</v>
      </c>
      <c r="B187" s="11" t="s">
        <v>105</v>
      </c>
      <c r="C187" s="9"/>
      <c r="D187" s="11">
        <v>36</v>
      </c>
      <c r="E187" s="11" t="s">
        <v>1495</v>
      </c>
      <c r="F187" s="11" t="s">
        <v>1155</v>
      </c>
      <c r="G187" s="11" t="s">
        <v>156</v>
      </c>
      <c r="H187" s="76"/>
      <c r="I187" s="9" t="s">
        <v>298</v>
      </c>
      <c r="J187" s="65"/>
      <c r="K187" s="8"/>
      <c r="L187" s="65"/>
      <c r="M187" s="65"/>
      <c r="N187" s="65"/>
      <c r="O187" s="65"/>
    </row>
    <row r="188" spans="1:15" ht="63.75">
      <c r="A188" s="11" t="s">
        <v>111</v>
      </c>
      <c r="B188" s="11" t="s">
        <v>106</v>
      </c>
      <c r="C188" s="9"/>
      <c r="D188" s="11">
        <v>12.5</v>
      </c>
      <c r="E188" s="11" t="s">
        <v>1494</v>
      </c>
      <c r="F188" s="11" t="s">
        <v>1155</v>
      </c>
      <c r="G188" s="11" t="s">
        <v>156</v>
      </c>
      <c r="H188" s="76"/>
      <c r="I188" s="9" t="s">
        <v>298</v>
      </c>
      <c r="J188" s="65"/>
      <c r="K188" s="8"/>
      <c r="L188" s="65"/>
      <c r="M188" s="65"/>
      <c r="N188" s="65"/>
      <c r="O188" s="65"/>
    </row>
    <row r="189" spans="1:15" ht="63.75">
      <c r="A189" s="22" t="s">
        <v>113</v>
      </c>
      <c r="B189" s="22" t="s">
        <v>264</v>
      </c>
      <c r="C189" s="27"/>
      <c r="D189" s="22">
        <v>11</v>
      </c>
      <c r="E189" s="11" t="s">
        <v>1496</v>
      </c>
      <c r="F189" s="11" t="s">
        <v>665</v>
      </c>
      <c r="G189" s="22" t="s">
        <v>701</v>
      </c>
      <c r="H189" s="9" t="s">
        <v>298</v>
      </c>
      <c r="I189" s="9" t="s">
        <v>298</v>
      </c>
      <c r="J189" s="65"/>
      <c r="K189" s="8"/>
      <c r="L189" s="65"/>
      <c r="M189" s="65"/>
      <c r="N189" s="65"/>
      <c r="O189" s="65"/>
    </row>
    <row r="190" spans="1:15" ht="51">
      <c r="A190" s="22" t="s">
        <v>115</v>
      </c>
      <c r="B190" s="22" t="s">
        <v>265</v>
      </c>
      <c r="C190" s="27"/>
      <c r="D190" s="22">
        <v>1.9</v>
      </c>
      <c r="E190" s="22" t="s">
        <v>1497</v>
      </c>
      <c r="F190" s="22" t="s">
        <v>109</v>
      </c>
      <c r="G190" s="22" t="s">
        <v>701</v>
      </c>
      <c r="H190" s="76"/>
      <c r="I190" s="9" t="s">
        <v>298</v>
      </c>
      <c r="J190" s="65"/>
      <c r="K190" s="8"/>
      <c r="L190" s="65"/>
      <c r="M190" s="65"/>
      <c r="N190" s="65"/>
      <c r="O190" s="65"/>
    </row>
    <row r="191" spans="1:15" ht="89.25">
      <c r="A191" s="11" t="s">
        <v>117</v>
      </c>
      <c r="B191" s="11" t="s">
        <v>107</v>
      </c>
      <c r="C191" s="9"/>
      <c r="D191" s="11">
        <v>39.3</v>
      </c>
      <c r="E191" s="22" t="s">
        <v>1498</v>
      </c>
      <c r="F191" s="11" t="s">
        <v>1156</v>
      </c>
      <c r="G191" s="11" t="s">
        <v>280</v>
      </c>
      <c r="H191" s="76"/>
      <c r="I191" s="9" t="s">
        <v>298</v>
      </c>
      <c r="J191" s="65"/>
      <c r="K191" s="8"/>
      <c r="L191" s="65"/>
      <c r="M191" s="65"/>
      <c r="N191" s="65"/>
      <c r="O191" s="65"/>
    </row>
    <row r="192" spans="1:15" ht="51">
      <c r="A192" s="11" t="s">
        <v>120</v>
      </c>
      <c r="B192" s="11" t="s">
        <v>108</v>
      </c>
      <c r="C192" s="9"/>
      <c r="D192" s="11">
        <v>0.8</v>
      </c>
      <c r="E192" s="11" t="s">
        <v>1499</v>
      </c>
      <c r="F192" s="11" t="s">
        <v>1172</v>
      </c>
      <c r="G192" s="11" t="s">
        <v>702</v>
      </c>
      <c r="H192" s="77"/>
      <c r="I192" s="9" t="s">
        <v>298</v>
      </c>
      <c r="J192" s="65"/>
      <c r="K192" s="8"/>
      <c r="L192" s="65"/>
      <c r="M192" s="65"/>
      <c r="N192" s="65"/>
      <c r="O192" s="65"/>
    </row>
    <row r="193" spans="1:15" ht="51">
      <c r="A193" s="11" t="s">
        <v>122</v>
      </c>
      <c r="B193" s="11" t="s">
        <v>110</v>
      </c>
      <c r="C193" s="9"/>
      <c r="D193" s="11">
        <v>1.1</v>
      </c>
      <c r="E193" s="11" t="s">
        <v>1500</v>
      </c>
      <c r="F193" s="11" t="s">
        <v>1157</v>
      </c>
      <c r="G193" s="11" t="s">
        <v>702</v>
      </c>
      <c r="H193" s="76"/>
      <c r="I193" s="9" t="s">
        <v>298</v>
      </c>
      <c r="J193" s="65"/>
      <c r="K193" s="8"/>
      <c r="L193" s="65"/>
      <c r="M193" s="65"/>
      <c r="N193" s="65"/>
      <c r="O193" s="65"/>
    </row>
    <row r="194" spans="1:15" ht="83.25" customHeight="1">
      <c r="A194" s="11" t="s">
        <v>124</v>
      </c>
      <c r="B194" s="11" t="s">
        <v>112</v>
      </c>
      <c r="C194" s="9"/>
      <c r="D194" s="11">
        <v>10.4</v>
      </c>
      <c r="E194" s="22" t="s">
        <v>1501</v>
      </c>
      <c r="F194" s="11" t="s">
        <v>1156</v>
      </c>
      <c r="G194" s="11" t="s">
        <v>280</v>
      </c>
      <c r="H194" s="76"/>
      <c r="I194" s="9" t="s">
        <v>298</v>
      </c>
      <c r="J194" s="65"/>
      <c r="K194" s="8"/>
      <c r="L194" s="65"/>
      <c r="M194" s="65"/>
      <c r="N194" s="65"/>
      <c r="O194" s="65"/>
    </row>
    <row r="195" spans="1:15" ht="75" customHeight="1">
      <c r="A195" s="11" t="s">
        <v>126</v>
      </c>
      <c r="B195" s="11" t="s">
        <v>114</v>
      </c>
      <c r="C195" s="9"/>
      <c r="D195" s="11">
        <v>3.7</v>
      </c>
      <c r="E195" s="22" t="s">
        <v>1502</v>
      </c>
      <c r="F195" s="11" t="s">
        <v>1156</v>
      </c>
      <c r="G195" s="11" t="s">
        <v>741</v>
      </c>
      <c r="H195" s="76"/>
      <c r="I195" s="9" t="s">
        <v>298</v>
      </c>
      <c r="J195" s="65"/>
      <c r="K195" s="8"/>
      <c r="L195" s="65"/>
      <c r="M195" s="65"/>
      <c r="N195" s="65"/>
      <c r="O195" s="65"/>
    </row>
    <row r="196" spans="1:15" ht="84" customHeight="1">
      <c r="A196" s="11" t="s">
        <v>128</v>
      </c>
      <c r="B196" s="11" t="s">
        <v>116</v>
      </c>
      <c r="C196" s="9"/>
      <c r="D196" s="11">
        <v>0.1</v>
      </c>
      <c r="E196" s="11" t="s">
        <v>1503</v>
      </c>
      <c r="F196" s="11" t="s">
        <v>283</v>
      </c>
      <c r="G196" s="11" t="s">
        <v>1100</v>
      </c>
      <c r="H196" s="9" t="s">
        <v>298</v>
      </c>
      <c r="I196" s="9" t="s">
        <v>298</v>
      </c>
      <c r="J196" s="65"/>
      <c r="K196" s="8"/>
      <c r="L196" s="65"/>
      <c r="M196" s="65"/>
      <c r="N196" s="65"/>
      <c r="O196" s="65"/>
    </row>
    <row r="197" spans="1:15" ht="51">
      <c r="A197" s="11" t="s">
        <v>130</v>
      </c>
      <c r="B197" s="11" t="s">
        <v>118</v>
      </c>
      <c r="C197" s="9"/>
      <c r="D197" s="11">
        <v>3.2</v>
      </c>
      <c r="E197" s="22" t="s">
        <v>1504</v>
      </c>
      <c r="F197" s="11" t="s">
        <v>1158</v>
      </c>
      <c r="G197" s="11" t="s">
        <v>550</v>
      </c>
      <c r="H197" s="76"/>
      <c r="I197" s="9" t="s">
        <v>298</v>
      </c>
      <c r="J197" s="65"/>
      <c r="K197" s="8"/>
      <c r="L197" s="65"/>
      <c r="M197" s="65"/>
      <c r="N197" s="65"/>
      <c r="O197" s="65"/>
    </row>
    <row r="198" spans="1:15" ht="38.25">
      <c r="A198" s="11" t="s">
        <v>132</v>
      </c>
      <c r="B198" s="11" t="s">
        <v>121</v>
      </c>
      <c r="C198" s="9"/>
      <c r="D198" s="11">
        <v>22.6</v>
      </c>
      <c r="E198" s="11" t="s">
        <v>1505</v>
      </c>
      <c r="F198" s="11" t="s">
        <v>1348</v>
      </c>
      <c r="G198" s="11" t="s">
        <v>550</v>
      </c>
      <c r="H198" s="76"/>
      <c r="I198" s="9" t="s">
        <v>298</v>
      </c>
      <c r="J198" s="65"/>
      <c r="K198" s="8"/>
      <c r="L198" s="65"/>
      <c r="M198" s="65"/>
      <c r="N198" s="65"/>
      <c r="O198" s="65"/>
    </row>
    <row r="199" spans="1:15" ht="25.5">
      <c r="A199" s="11" t="s">
        <v>134</v>
      </c>
      <c r="B199" s="11" t="s">
        <v>123</v>
      </c>
      <c r="C199" s="9"/>
      <c r="D199" s="11">
        <v>24.3</v>
      </c>
      <c r="E199" s="11" t="s">
        <v>1506</v>
      </c>
      <c r="F199" s="11" t="s">
        <v>1159</v>
      </c>
      <c r="G199" s="11" t="s">
        <v>119</v>
      </c>
      <c r="H199" s="77"/>
      <c r="I199" s="9" t="s">
        <v>298</v>
      </c>
      <c r="J199" s="65"/>
      <c r="K199" s="7"/>
      <c r="L199" s="65"/>
      <c r="M199" s="65"/>
      <c r="N199" s="65"/>
      <c r="O199" s="65"/>
    </row>
    <row r="200" spans="1:15" ht="25.5">
      <c r="A200" s="11" t="s">
        <v>137</v>
      </c>
      <c r="B200" s="11" t="s">
        <v>125</v>
      </c>
      <c r="C200" s="9"/>
      <c r="D200" s="11">
        <v>8.2</v>
      </c>
      <c r="E200" s="11" t="s">
        <v>1507</v>
      </c>
      <c r="F200" s="11" t="s">
        <v>1160</v>
      </c>
      <c r="G200" s="11" t="s">
        <v>550</v>
      </c>
      <c r="H200" s="76"/>
      <c r="I200" s="9" t="s">
        <v>298</v>
      </c>
      <c r="J200" s="65"/>
      <c r="K200" s="8"/>
      <c r="L200" s="65"/>
      <c r="M200" s="65"/>
      <c r="N200" s="65"/>
      <c r="O200" s="65"/>
    </row>
    <row r="201" spans="1:15" ht="77.25" customHeight="1">
      <c r="A201" s="11" t="s">
        <v>140</v>
      </c>
      <c r="B201" s="11" t="s">
        <v>127</v>
      </c>
      <c r="C201" s="9"/>
      <c r="D201" s="11">
        <v>12.8</v>
      </c>
      <c r="E201" s="11" t="s">
        <v>1508</v>
      </c>
      <c r="F201" s="11" t="s">
        <v>1160</v>
      </c>
      <c r="G201" s="11" t="s">
        <v>551</v>
      </c>
      <c r="H201" s="77"/>
      <c r="I201" s="9" t="s">
        <v>298</v>
      </c>
      <c r="J201" s="65"/>
      <c r="K201" s="8"/>
      <c r="L201" s="65"/>
      <c r="M201" s="65"/>
      <c r="N201" s="65"/>
      <c r="O201" s="65"/>
    </row>
    <row r="202" spans="1:15" ht="63.75">
      <c r="A202" s="11" t="s">
        <v>142</v>
      </c>
      <c r="B202" s="11" t="s">
        <v>129</v>
      </c>
      <c r="C202" s="9"/>
      <c r="D202" s="11">
        <v>7</v>
      </c>
      <c r="E202" s="11" t="s">
        <v>1509</v>
      </c>
      <c r="F202" s="11" t="s">
        <v>1159</v>
      </c>
      <c r="G202" s="11" t="s">
        <v>156</v>
      </c>
      <c r="H202" s="76"/>
      <c r="I202" s="9" t="s">
        <v>298</v>
      </c>
      <c r="J202" s="65"/>
      <c r="K202" s="8"/>
      <c r="L202" s="65"/>
      <c r="M202" s="65"/>
      <c r="N202" s="65"/>
      <c r="O202" s="65"/>
    </row>
    <row r="203" spans="1:15" ht="51">
      <c r="A203" s="11" t="s">
        <v>144</v>
      </c>
      <c r="B203" s="11" t="s">
        <v>131</v>
      </c>
      <c r="C203" s="9"/>
      <c r="D203" s="11">
        <v>1.5</v>
      </c>
      <c r="E203" s="22" t="s">
        <v>1510</v>
      </c>
      <c r="F203" s="11" t="s">
        <v>1158</v>
      </c>
      <c r="G203" s="11" t="s">
        <v>1100</v>
      </c>
      <c r="H203" s="76"/>
      <c r="I203" s="9" t="s">
        <v>298</v>
      </c>
      <c r="J203" s="65"/>
      <c r="K203" s="8"/>
      <c r="L203" s="65"/>
      <c r="M203" s="65"/>
      <c r="N203" s="65"/>
      <c r="O203" s="65"/>
    </row>
    <row r="204" spans="1:15" ht="51" customHeight="1">
      <c r="A204" s="11" t="s">
        <v>146</v>
      </c>
      <c r="B204" s="11" t="s">
        <v>133</v>
      </c>
      <c r="C204" s="9"/>
      <c r="D204" s="11">
        <v>1</v>
      </c>
      <c r="E204" s="22" t="s">
        <v>1510</v>
      </c>
      <c r="F204" s="11" t="s">
        <v>1158</v>
      </c>
      <c r="G204" s="11" t="s">
        <v>552</v>
      </c>
      <c r="H204" s="76"/>
      <c r="I204" s="9" t="s">
        <v>298</v>
      </c>
      <c r="J204" s="65"/>
      <c r="K204" s="8"/>
      <c r="L204" s="65"/>
      <c r="M204" s="65"/>
      <c r="N204" s="65"/>
      <c r="O204" s="65"/>
    </row>
    <row r="205" spans="1:15" ht="56.25" customHeight="1">
      <c r="A205" s="11" t="s">
        <v>148</v>
      </c>
      <c r="B205" s="11" t="s">
        <v>135</v>
      </c>
      <c r="C205" s="9"/>
      <c r="D205" s="11">
        <v>11</v>
      </c>
      <c r="E205" s="22" t="s">
        <v>1510</v>
      </c>
      <c r="F205" s="11" t="s">
        <v>1158</v>
      </c>
      <c r="G205" s="11" t="s">
        <v>136</v>
      </c>
      <c r="H205" s="76"/>
      <c r="I205" s="9" t="s">
        <v>298</v>
      </c>
      <c r="J205" s="65"/>
      <c r="K205" s="8"/>
      <c r="L205" s="65"/>
      <c r="M205" s="65"/>
      <c r="N205" s="65"/>
      <c r="O205" s="65"/>
    </row>
    <row r="206" spans="1:15" ht="63.75">
      <c r="A206" s="11" t="s">
        <v>150</v>
      </c>
      <c r="B206" s="11" t="s">
        <v>138</v>
      </c>
      <c r="C206" s="9"/>
      <c r="D206" s="11">
        <v>26</v>
      </c>
      <c r="E206" s="22" t="s">
        <v>1511</v>
      </c>
      <c r="F206" s="11" t="s">
        <v>139</v>
      </c>
      <c r="G206" s="11" t="s">
        <v>156</v>
      </c>
      <c r="H206" s="76"/>
      <c r="I206" s="9" t="s">
        <v>298</v>
      </c>
      <c r="J206" s="65"/>
      <c r="K206" s="8"/>
      <c r="L206" s="65"/>
      <c r="M206" s="65"/>
      <c r="N206" s="65"/>
      <c r="O206" s="65"/>
    </row>
    <row r="207" spans="1:15" ht="91.5" customHeight="1">
      <c r="A207" s="11" t="s">
        <v>152</v>
      </c>
      <c r="B207" s="11" t="s">
        <v>141</v>
      </c>
      <c r="C207" s="9"/>
      <c r="D207" s="11">
        <v>1.1</v>
      </c>
      <c r="E207" s="11" t="s">
        <v>1512</v>
      </c>
      <c r="F207" s="11" t="s">
        <v>1391</v>
      </c>
      <c r="G207" s="11" t="s">
        <v>156</v>
      </c>
      <c r="H207" s="9" t="s">
        <v>298</v>
      </c>
      <c r="I207" s="9" t="s">
        <v>298</v>
      </c>
      <c r="J207" s="65"/>
      <c r="K207" s="8"/>
      <c r="L207" s="65"/>
      <c r="M207" s="65"/>
      <c r="N207" s="65"/>
      <c r="O207" s="65"/>
    </row>
    <row r="208" spans="1:15" ht="51">
      <c r="A208" s="11" t="s">
        <v>630</v>
      </c>
      <c r="B208" s="11" t="s">
        <v>143</v>
      </c>
      <c r="C208" s="9"/>
      <c r="D208" s="11">
        <v>1</v>
      </c>
      <c r="E208" s="22" t="s">
        <v>1510</v>
      </c>
      <c r="F208" s="11" t="s">
        <v>1158</v>
      </c>
      <c r="G208" s="11" t="s">
        <v>156</v>
      </c>
      <c r="H208" s="76"/>
      <c r="I208" s="9" t="s">
        <v>298</v>
      </c>
      <c r="J208" s="65"/>
      <c r="K208" s="8"/>
      <c r="L208" s="65"/>
      <c r="M208" s="65"/>
      <c r="N208" s="65"/>
      <c r="O208" s="65"/>
    </row>
    <row r="209" spans="1:15" ht="63.75">
      <c r="A209" s="11" t="s">
        <v>632</v>
      </c>
      <c r="B209" s="11" t="s">
        <v>145</v>
      </c>
      <c r="C209" s="9"/>
      <c r="D209" s="11">
        <v>3.9</v>
      </c>
      <c r="E209" s="22" t="s">
        <v>1513</v>
      </c>
      <c r="F209" s="11" t="s">
        <v>1161</v>
      </c>
      <c r="G209" s="11" t="s">
        <v>156</v>
      </c>
      <c r="H209" s="76"/>
      <c r="I209" s="9" t="s">
        <v>298</v>
      </c>
      <c r="J209" s="65"/>
      <c r="K209" s="8"/>
      <c r="L209" s="65"/>
      <c r="M209" s="65"/>
      <c r="N209" s="65"/>
      <c r="O209" s="65"/>
    </row>
    <row r="210" spans="1:15" ht="63.75">
      <c r="A210" s="11" t="s">
        <v>635</v>
      </c>
      <c r="B210" s="11" t="s">
        <v>147</v>
      </c>
      <c r="C210" s="9"/>
      <c r="D210" s="11">
        <v>4.7</v>
      </c>
      <c r="E210" s="22" t="s">
        <v>1514</v>
      </c>
      <c r="F210" s="11" t="s">
        <v>1158</v>
      </c>
      <c r="G210" s="11" t="s">
        <v>156</v>
      </c>
      <c r="H210" s="76"/>
      <c r="I210" s="9" t="s">
        <v>298</v>
      </c>
      <c r="J210" s="65"/>
      <c r="K210" s="8"/>
      <c r="L210" s="65"/>
      <c r="M210" s="65"/>
      <c r="N210" s="65"/>
      <c r="O210" s="65"/>
    </row>
    <row r="211" spans="1:15" ht="67.5" customHeight="1">
      <c r="A211" s="11" t="s">
        <v>637</v>
      </c>
      <c r="B211" s="11" t="s">
        <v>149</v>
      </c>
      <c r="C211" s="9"/>
      <c r="D211" s="11">
        <v>4.3</v>
      </c>
      <c r="E211" s="22" t="s">
        <v>1515</v>
      </c>
      <c r="F211" s="11" t="s">
        <v>1158</v>
      </c>
      <c r="G211" s="11" t="s">
        <v>156</v>
      </c>
      <c r="H211" s="76"/>
      <c r="I211" s="9" t="s">
        <v>298</v>
      </c>
      <c r="J211" s="65"/>
      <c r="K211" s="8"/>
      <c r="L211" s="65"/>
      <c r="M211" s="65"/>
      <c r="N211" s="65"/>
      <c r="O211" s="65"/>
    </row>
    <row r="212" spans="1:15" ht="63.75">
      <c r="A212" s="11" t="s">
        <v>639</v>
      </c>
      <c r="B212" s="11" t="s">
        <v>151</v>
      </c>
      <c r="C212" s="9"/>
      <c r="D212" s="11">
        <v>6.9</v>
      </c>
      <c r="E212" s="22" t="s">
        <v>1516</v>
      </c>
      <c r="F212" s="11" t="s">
        <v>1158</v>
      </c>
      <c r="G212" s="11" t="s">
        <v>156</v>
      </c>
      <c r="H212" s="76"/>
      <c r="I212" s="9" t="s">
        <v>298</v>
      </c>
      <c r="J212" s="65"/>
      <c r="K212" s="8"/>
      <c r="L212" s="65"/>
      <c r="M212" s="65"/>
      <c r="N212" s="65"/>
      <c r="O212" s="65"/>
    </row>
    <row r="213" spans="1:15" ht="76.5">
      <c r="A213" s="11" t="s">
        <v>641</v>
      </c>
      <c r="B213" s="11" t="s">
        <v>153</v>
      </c>
      <c r="C213" s="9"/>
      <c r="D213" s="11">
        <v>27.3</v>
      </c>
      <c r="E213" s="22" t="s">
        <v>1517</v>
      </c>
      <c r="F213" s="11" t="s">
        <v>1158</v>
      </c>
      <c r="G213" s="11" t="s">
        <v>156</v>
      </c>
      <c r="H213" s="77"/>
      <c r="I213" s="9" t="s">
        <v>298</v>
      </c>
      <c r="J213" s="65"/>
      <c r="K213" s="8"/>
      <c r="L213" s="65"/>
      <c r="M213" s="65"/>
      <c r="N213" s="65"/>
      <c r="O213" s="65"/>
    </row>
    <row r="214" spans="1:15" ht="63.75">
      <c r="A214" s="11" t="s">
        <v>643</v>
      </c>
      <c r="B214" s="11" t="s">
        <v>631</v>
      </c>
      <c r="C214" s="9"/>
      <c r="D214" s="11">
        <v>3</v>
      </c>
      <c r="E214" s="22" t="s">
        <v>1518</v>
      </c>
      <c r="F214" s="11" t="s">
        <v>1162</v>
      </c>
      <c r="G214" s="11" t="s">
        <v>156</v>
      </c>
      <c r="H214" s="76"/>
      <c r="I214" s="9" t="s">
        <v>298</v>
      </c>
      <c r="J214" s="65"/>
      <c r="K214" s="8"/>
      <c r="L214" s="65"/>
      <c r="M214" s="65"/>
      <c r="N214" s="65"/>
      <c r="O214" s="65"/>
    </row>
    <row r="215" spans="1:15" ht="59.25" customHeight="1">
      <c r="A215" s="11" t="s">
        <v>869</v>
      </c>
      <c r="B215" s="11" t="s">
        <v>633</v>
      </c>
      <c r="C215" s="9"/>
      <c r="D215" s="11">
        <v>52.1</v>
      </c>
      <c r="E215" s="22" t="s">
        <v>1519</v>
      </c>
      <c r="F215" s="11" t="s">
        <v>1158</v>
      </c>
      <c r="G215" s="11" t="s">
        <v>634</v>
      </c>
      <c r="H215" s="76"/>
      <c r="I215" s="9" t="s">
        <v>298</v>
      </c>
      <c r="J215" s="65"/>
      <c r="K215" s="8"/>
      <c r="L215" s="65"/>
      <c r="M215" s="65"/>
      <c r="N215" s="65"/>
      <c r="O215" s="65"/>
    </row>
    <row r="216" spans="1:15" ht="51">
      <c r="A216" s="22" t="s">
        <v>871</v>
      </c>
      <c r="B216" s="22" t="s">
        <v>267</v>
      </c>
      <c r="C216" s="27"/>
      <c r="D216" s="22">
        <v>8.7</v>
      </c>
      <c r="E216" s="22" t="s">
        <v>1144</v>
      </c>
      <c r="F216" s="11" t="s">
        <v>1163</v>
      </c>
      <c r="G216" s="22" t="s">
        <v>601</v>
      </c>
      <c r="H216" s="76"/>
      <c r="I216" s="9" t="s">
        <v>298</v>
      </c>
      <c r="J216" s="65"/>
      <c r="K216" s="8"/>
      <c r="L216" s="65"/>
      <c r="M216" s="65"/>
      <c r="N216" s="65"/>
      <c r="O216" s="65"/>
    </row>
    <row r="217" spans="1:15" ht="51">
      <c r="A217" s="22" t="s">
        <v>873</v>
      </c>
      <c r="B217" s="22" t="s">
        <v>269</v>
      </c>
      <c r="C217" s="27"/>
      <c r="D217" s="22">
        <v>5.5</v>
      </c>
      <c r="E217" s="22" t="s">
        <v>1144</v>
      </c>
      <c r="F217" s="11" t="s">
        <v>1163</v>
      </c>
      <c r="G217" s="22" t="s">
        <v>601</v>
      </c>
      <c r="H217" s="76"/>
      <c r="I217" s="9" t="s">
        <v>298</v>
      </c>
      <c r="J217" s="65"/>
      <c r="K217" s="8"/>
      <c r="L217" s="65"/>
      <c r="M217" s="65"/>
      <c r="N217" s="65"/>
      <c r="O217" s="65"/>
    </row>
    <row r="218" spans="1:15" ht="51">
      <c r="A218" s="11" t="s">
        <v>874</v>
      </c>
      <c r="B218" s="11" t="s">
        <v>636</v>
      </c>
      <c r="C218" s="9"/>
      <c r="D218" s="11">
        <v>5</v>
      </c>
      <c r="E218" s="22" t="s">
        <v>1144</v>
      </c>
      <c r="F218" s="11" t="s">
        <v>1163</v>
      </c>
      <c r="G218" s="11" t="s">
        <v>602</v>
      </c>
      <c r="H218" s="76"/>
      <c r="I218" s="9" t="s">
        <v>298</v>
      </c>
      <c r="J218" s="65"/>
      <c r="K218" s="8"/>
      <c r="L218" s="65"/>
      <c r="M218" s="65"/>
      <c r="N218" s="65"/>
      <c r="O218" s="65"/>
    </row>
    <row r="219" spans="1:15" ht="51">
      <c r="A219" s="11" t="s">
        <v>876</v>
      </c>
      <c r="B219" s="11" t="s">
        <v>638</v>
      </c>
      <c r="C219" s="9"/>
      <c r="D219" s="11">
        <v>21</v>
      </c>
      <c r="E219" s="22" t="s">
        <v>1144</v>
      </c>
      <c r="F219" s="11" t="s">
        <v>1163</v>
      </c>
      <c r="G219" s="11" t="s">
        <v>156</v>
      </c>
      <c r="H219" s="76"/>
      <c r="I219" s="9" t="s">
        <v>298</v>
      </c>
      <c r="J219" s="65"/>
      <c r="K219" s="8"/>
      <c r="L219" s="65"/>
      <c r="M219" s="65"/>
      <c r="N219" s="65"/>
      <c r="O219" s="65"/>
    </row>
    <row r="220" spans="1:15" ht="51">
      <c r="A220" s="11" t="s">
        <v>878</v>
      </c>
      <c r="B220" s="11" t="s">
        <v>640</v>
      </c>
      <c r="C220" s="9"/>
      <c r="D220" s="11">
        <v>10.4</v>
      </c>
      <c r="E220" s="22" t="s">
        <v>1144</v>
      </c>
      <c r="F220" s="11" t="s">
        <v>1163</v>
      </c>
      <c r="G220" s="11" t="s">
        <v>156</v>
      </c>
      <c r="H220" s="76"/>
      <c r="I220" s="9" t="s">
        <v>298</v>
      </c>
      <c r="J220" s="65"/>
      <c r="K220" s="8"/>
      <c r="L220" s="65"/>
      <c r="M220" s="65"/>
      <c r="N220" s="65"/>
      <c r="O220" s="65"/>
    </row>
    <row r="221" spans="1:15" ht="51">
      <c r="A221" s="11" t="s">
        <v>880</v>
      </c>
      <c r="B221" s="11" t="s">
        <v>642</v>
      </c>
      <c r="C221" s="9"/>
      <c r="D221" s="11">
        <v>45.3</v>
      </c>
      <c r="E221" s="22" t="s">
        <v>1520</v>
      </c>
      <c r="F221" s="11" t="s">
        <v>1164</v>
      </c>
      <c r="G221" s="11" t="s">
        <v>156</v>
      </c>
      <c r="H221" s="76"/>
      <c r="I221" s="9" t="s">
        <v>298</v>
      </c>
      <c r="J221" s="65"/>
      <c r="K221" s="8"/>
      <c r="L221" s="65"/>
      <c r="M221" s="65"/>
      <c r="N221" s="65"/>
      <c r="O221" s="65"/>
    </row>
    <row r="222" spans="1:15" ht="51">
      <c r="A222" s="11" t="s">
        <v>882</v>
      </c>
      <c r="B222" s="11" t="s">
        <v>644</v>
      </c>
      <c r="C222" s="9"/>
      <c r="D222" s="11">
        <v>8</v>
      </c>
      <c r="E222" s="22" t="s">
        <v>1144</v>
      </c>
      <c r="F222" s="11" t="s">
        <v>1163</v>
      </c>
      <c r="G222" s="11" t="s">
        <v>602</v>
      </c>
      <c r="H222" s="22"/>
      <c r="I222" s="9" t="s">
        <v>298</v>
      </c>
      <c r="J222" s="65"/>
      <c r="K222" s="8"/>
      <c r="L222" s="65"/>
      <c r="M222" s="65"/>
      <c r="N222" s="65"/>
      <c r="O222" s="65"/>
    </row>
    <row r="223" spans="1:15" ht="51">
      <c r="A223" s="11" t="s">
        <v>884</v>
      </c>
      <c r="B223" s="11" t="s">
        <v>870</v>
      </c>
      <c r="C223" s="9"/>
      <c r="D223" s="11">
        <v>2</v>
      </c>
      <c r="E223" s="22" t="s">
        <v>1144</v>
      </c>
      <c r="F223" s="11" t="s">
        <v>1163</v>
      </c>
      <c r="G223" s="11" t="s">
        <v>569</v>
      </c>
      <c r="H223" s="76"/>
      <c r="I223" s="9" t="s">
        <v>298</v>
      </c>
      <c r="J223" s="65"/>
      <c r="K223" s="72"/>
      <c r="L223" s="65"/>
      <c r="M223" s="65"/>
      <c r="N223" s="65"/>
      <c r="O223" s="65"/>
    </row>
    <row r="224" spans="1:15" ht="62.25" customHeight="1">
      <c r="A224" s="11" t="s">
        <v>885</v>
      </c>
      <c r="B224" s="11" t="s">
        <v>872</v>
      </c>
      <c r="C224" s="9"/>
      <c r="D224" s="11">
        <v>167.2</v>
      </c>
      <c r="E224" s="22" t="s">
        <v>1144</v>
      </c>
      <c r="F224" s="11" t="s">
        <v>1163</v>
      </c>
      <c r="G224" s="11" t="s">
        <v>748</v>
      </c>
      <c r="H224" s="76"/>
      <c r="I224" s="9" t="s">
        <v>298</v>
      </c>
      <c r="J224" s="65"/>
      <c r="K224" s="72"/>
      <c r="L224" s="65"/>
      <c r="M224" s="65"/>
      <c r="N224" s="65"/>
      <c r="O224" s="65"/>
    </row>
    <row r="225" spans="1:15" ht="51">
      <c r="A225" s="11" t="s">
        <v>887</v>
      </c>
      <c r="B225" s="11" t="s">
        <v>603</v>
      </c>
      <c r="C225" s="9"/>
      <c r="D225" s="11">
        <v>18.2</v>
      </c>
      <c r="E225" s="22" t="s">
        <v>1144</v>
      </c>
      <c r="F225" s="11" t="s">
        <v>1163</v>
      </c>
      <c r="G225" s="11" t="s">
        <v>27</v>
      </c>
      <c r="H225" s="76"/>
      <c r="I225" s="9" t="s">
        <v>298</v>
      </c>
      <c r="J225" s="65"/>
      <c r="K225" s="8"/>
      <c r="L225" s="65"/>
      <c r="M225" s="65"/>
      <c r="N225" s="65"/>
      <c r="O225" s="65"/>
    </row>
    <row r="226" spans="1:15" ht="51">
      <c r="A226" s="11" t="s">
        <v>889</v>
      </c>
      <c r="B226" s="11" t="s">
        <v>875</v>
      </c>
      <c r="C226" s="9"/>
      <c r="D226" s="11">
        <v>13.7</v>
      </c>
      <c r="E226" s="22" t="s">
        <v>1521</v>
      </c>
      <c r="F226" s="11" t="s">
        <v>1164</v>
      </c>
      <c r="G226" s="11" t="s">
        <v>27</v>
      </c>
      <c r="H226" s="76"/>
      <c r="I226" s="9" t="s">
        <v>298</v>
      </c>
      <c r="J226" s="65"/>
      <c r="K226" s="8"/>
      <c r="L226" s="65"/>
      <c r="M226" s="65"/>
      <c r="N226" s="65"/>
      <c r="O226" s="65"/>
    </row>
    <row r="227" spans="1:15" ht="51">
      <c r="A227" s="11" t="s">
        <v>891</v>
      </c>
      <c r="B227" s="11" t="s">
        <v>877</v>
      </c>
      <c r="C227" s="9"/>
      <c r="D227" s="11">
        <v>8.6</v>
      </c>
      <c r="E227" s="22" t="s">
        <v>1522</v>
      </c>
      <c r="F227" s="11" t="s">
        <v>1165</v>
      </c>
      <c r="G227" s="11" t="s">
        <v>27</v>
      </c>
      <c r="H227" s="76"/>
      <c r="I227" s="9" t="s">
        <v>298</v>
      </c>
      <c r="J227" s="65"/>
      <c r="K227" s="8"/>
      <c r="L227" s="65"/>
      <c r="M227" s="65"/>
      <c r="N227" s="65"/>
      <c r="O227" s="65"/>
    </row>
    <row r="228" spans="1:15" ht="51">
      <c r="A228" s="11" t="s">
        <v>892</v>
      </c>
      <c r="B228" s="11" t="s">
        <v>879</v>
      </c>
      <c r="C228" s="9"/>
      <c r="D228" s="11">
        <v>26.1</v>
      </c>
      <c r="E228" s="22" t="s">
        <v>1144</v>
      </c>
      <c r="F228" s="11" t="s">
        <v>1163</v>
      </c>
      <c r="G228" s="11" t="s">
        <v>27</v>
      </c>
      <c r="H228" s="76"/>
      <c r="I228" s="9" t="s">
        <v>298</v>
      </c>
      <c r="J228" s="65"/>
      <c r="K228" s="7"/>
      <c r="L228" s="65"/>
      <c r="M228" s="65"/>
      <c r="N228" s="65"/>
      <c r="O228" s="65"/>
    </row>
    <row r="229" spans="1:15" ht="58.5" customHeight="1">
      <c r="A229" s="11" t="s">
        <v>894</v>
      </c>
      <c r="B229" s="11" t="s">
        <v>881</v>
      </c>
      <c r="C229" s="9"/>
      <c r="D229" s="11">
        <v>40.4</v>
      </c>
      <c r="E229" s="22" t="s">
        <v>1523</v>
      </c>
      <c r="F229" s="11" t="s">
        <v>1164</v>
      </c>
      <c r="G229" s="11" t="s">
        <v>27</v>
      </c>
      <c r="H229" s="76"/>
      <c r="I229" s="9" t="s">
        <v>298</v>
      </c>
      <c r="J229" s="65"/>
      <c r="K229" s="8"/>
      <c r="L229" s="65"/>
      <c r="M229" s="65"/>
      <c r="N229" s="65"/>
      <c r="O229" s="65"/>
    </row>
    <row r="230" spans="1:15" ht="63.75">
      <c r="A230" s="11" t="s">
        <v>896</v>
      </c>
      <c r="B230" s="11" t="s">
        <v>883</v>
      </c>
      <c r="C230" s="9"/>
      <c r="D230" s="11">
        <v>371</v>
      </c>
      <c r="E230" s="22" t="s">
        <v>1524</v>
      </c>
      <c r="F230" s="11" t="s">
        <v>1166</v>
      </c>
      <c r="G230" s="11" t="s">
        <v>156</v>
      </c>
      <c r="H230" s="77"/>
      <c r="I230" s="9" t="s">
        <v>298</v>
      </c>
      <c r="J230" s="65"/>
      <c r="K230" s="8"/>
      <c r="L230" s="65"/>
      <c r="M230" s="65"/>
      <c r="N230" s="65"/>
      <c r="O230" s="65"/>
    </row>
    <row r="231" spans="1:15" ht="63.75">
      <c r="A231" s="11" t="s">
        <v>898</v>
      </c>
      <c r="B231" s="11" t="s">
        <v>536</v>
      </c>
      <c r="C231" s="9"/>
      <c r="D231" s="11">
        <v>318</v>
      </c>
      <c r="E231" s="22" t="s">
        <v>1525</v>
      </c>
      <c r="F231" s="11" t="s">
        <v>1166</v>
      </c>
      <c r="G231" s="11" t="s">
        <v>156</v>
      </c>
      <c r="H231" s="76"/>
      <c r="I231" s="9" t="s">
        <v>298</v>
      </c>
      <c r="J231" s="65"/>
      <c r="K231" s="8"/>
      <c r="L231" s="65"/>
      <c r="M231" s="65"/>
      <c r="N231" s="65"/>
      <c r="O231" s="65"/>
    </row>
    <row r="232" spans="1:15" ht="63.75">
      <c r="A232" s="11" t="s">
        <v>900</v>
      </c>
      <c r="B232" s="11" t="s">
        <v>886</v>
      </c>
      <c r="C232" s="9"/>
      <c r="D232" s="11">
        <v>169.9</v>
      </c>
      <c r="E232" s="22" t="s">
        <v>1526</v>
      </c>
      <c r="F232" s="11" t="s">
        <v>1166</v>
      </c>
      <c r="G232" s="11" t="s">
        <v>101</v>
      </c>
      <c r="H232" s="76"/>
      <c r="I232" s="9" t="s">
        <v>298</v>
      </c>
      <c r="J232" s="65"/>
      <c r="K232" s="8"/>
      <c r="L232" s="65"/>
      <c r="M232" s="65"/>
      <c r="N232" s="65"/>
      <c r="O232" s="65"/>
    </row>
    <row r="233" spans="1:15" ht="51" customHeight="1">
      <c r="A233" s="11" t="s">
        <v>902</v>
      </c>
      <c r="B233" s="11" t="s">
        <v>888</v>
      </c>
      <c r="C233" s="9"/>
      <c r="D233" s="11">
        <v>28</v>
      </c>
      <c r="E233" s="11" t="s">
        <v>1527</v>
      </c>
      <c r="F233" s="11" t="s">
        <v>1167</v>
      </c>
      <c r="G233" s="11" t="s">
        <v>156</v>
      </c>
      <c r="H233" s="76"/>
      <c r="I233" s="9" t="s">
        <v>298</v>
      </c>
      <c r="J233" s="65"/>
      <c r="K233" s="8"/>
      <c r="L233" s="65"/>
      <c r="M233" s="65"/>
      <c r="N233" s="65"/>
      <c r="O233" s="65"/>
    </row>
    <row r="234" spans="1:15" ht="165" customHeight="1">
      <c r="A234" s="11" t="s">
        <v>904</v>
      </c>
      <c r="B234" s="11" t="s">
        <v>890</v>
      </c>
      <c r="C234" s="9"/>
      <c r="D234" s="11">
        <v>857.5</v>
      </c>
      <c r="E234" s="11" t="s">
        <v>1528</v>
      </c>
      <c r="F234" s="11" t="s">
        <v>1392</v>
      </c>
      <c r="G234" s="11" t="s">
        <v>156</v>
      </c>
      <c r="H234" s="9" t="s">
        <v>298</v>
      </c>
      <c r="I234" s="9" t="s">
        <v>298</v>
      </c>
      <c r="J234" s="65"/>
      <c r="K234" s="8"/>
      <c r="L234" s="65"/>
      <c r="M234" s="65"/>
      <c r="N234" s="65"/>
      <c r="O234" s="65"/>
    </row>
    <row r="235" spans="1:15" ht="54.75" customHeight="1">
      <c r="A235" s="22" t="s">
        <v>427</v>
      </c>
      <c r="B235" s="22" t="s">
        <v>270</v>
      </c>
      <c r="C235" s="27"/>
      <c r="D235" s="22">
        <v>25</v>
      </c>
      <c r="E235" s="22" t="s">
        <v>1529</v>
      </c>
      <c r="F235" s="11" t="s">
        <v>1168</v>
      </c>
      <c r="G235" s="22" t="s">
        <v>260</v>
      </c>
      <c r="H235" s="77"/>
      <c r="I235" s="11" t="s">
        <v>1031</v>
      </c>
      <c r="J235" s="65"/>
      <c r="K235" s="8"/>
      <c r="L235" s="65"/>
      <c r="M235" s="65"/>
      <c r="N235" s="65"/>
      <c r="O235" s="65"/>
    </row>
    <row r="236" spans="1:15" ht="51">
      <c r="A236" s="11" t="s">
        <v>428</v>
      </c>
      <c r="B236" s="11" t="s">
        <v>893</v>
      </c>
      <c r="C236" s="9"/>
      <c r="D236" s="11">
        <v>0.05</v>
      </c>
      <c r="E236" s="11" t="s">
        <v>1530</v>
      </c>
      <c r="F236" s="11" t="s">
        <v>941</v>
      </c>
      <c r="G236" s="11" t="s">
        <v>16</v>
      </c>
      <c r="H236" s="76"/>
      <c r="I236" s="9" t="s">
        <v>298</v>
      </c>
      <c r="J236" s="65"/>
      <c r="K236" s="8"/>
      <c r="L236" s="65"/>
      <c r="M236" s="65"/>
      <c r="N236" s="65"/>
      <c r="O236" s="65"/>
    </row>
    <row r="237" spans="1:15" ht="63.75">
      <c r="A237" s="11" t="s">
        <v>1114</v>
      </c>
      <c r="B237" s="11" t="s">
        <v>895</v>
      </c>
      <c r="C237" s="9"/>
      <c r="D237" s="11">
        <v>12</v>
      </c>
      <c r="E237" s="22" t="s">
        <v>1531</v>
      </c>
      <c r="F237" s="11" t="s">
        <v>663</v>
      </c>
      <c r="G237" s="11" t="s">
        <v>280</v>
      </c>
      <c r="H237" s="76"/>
      <c r="I237" s="9" t="s">
        <v>298</v>
      </c>
      <c r="J237" s="65"/>
      <c r="K237" s="8"/>
      <c r="L237" s="65"/>
      <c r="M237" s="65"/>
      <c r="N237" s="65"/>
      <c r="O237" s="65"/>
    </row>
    <row r="238" spans="1:15" ht="76.5">
      <c r="A238" s="11" t="s">
        <v>444</v>
      </c>
      <c r="B238" s="11" t="s">
        <v>897</v>
      </c>
      <c r="C238" s="9"/>
      <c r="D238" s="11">
        <v>50.4</v>
      </c>
      <c r="E238" s="11" t="s">
        <v>1532</v>
      </c>
      <c r="F238" s="11" t="s">
        <v>956</v>
      </c>
      <c r="G238" s="11" t="s">
        <v>156</v>
      </c>
      <c r="H238" s="9" t="s">
        <v>298</v>
      </c>
      <c r="I238" s="9" t="s">
        <v>298</v>
      </c>
      <c r="J238" s="65"/>
      <c r="K238" s="8"/>
      <c r="L238" s="65"/>
      <c r="M238" s="65"/>
      <c r="N238" s="65"/>
      <c r="O238" s="65"/>
    </row>
    <row r="239" spans="1:15" ht="63.75">
      <c r="A239" s="11" t="s">
        <v>446</v>
      </c>
      <c r="B239" s="11" t="s">
        <v>899</v>
      </c>
      <c r="C239" s="9"/>
      <c r="D239" s="11">
        <v>66.1</v>
      </c>
      <c r="E239" s="11" t="s">
        <v>1533</v>
      </c>
      <c r="F239" s="11" t="s">
        <v>1169</v>
      </c>
      <c r="G239" s="11" t="s">
        <v>156</v>
      </c>
      <c r="H239" s="9" t="s">
        <v>298</v>
      </c>
      <c r="I239" s="9" t="s">
        <v>298</v>
      </c>
      <c r="J239" s="65"/>
      <c r="K239" s="7"/>
      <c r="L239" s="65"/>
      <c r="M239" s="65"/>
      <c r="N239" s="65"/>
      <c r="O239" s="65"/>
    </row>
    <row r="240" spans="1:15" ht="63.75">
      <c r="A240" s="11" t="s">
        <v>590</v>
      </c>
      <c r="B240" s="11" t="s">
        <v>901</v>
      </c>
      <c r="C240" s="9"/>
      <c r="D240" s="11">
        <v>25.4</v>
      </c>
      <c r="E240" s="11" t="s">
        <v>1534</v>
      </c>
      <c r="F240" s="11" t="s">
        <v>664</v>
      </c>
      <c r="G240" s="11" t="s">
        <v>156</v>
      </c>
      <c r="H240" s="9" t="s">
        <v>298</v>
      </c>
      <c r="I240" s="9" t="s">
        <v>298</v>
      </c>
      <c r="J240" s="8"/>
      <c r="K240" s="7"/>
      <c r="L240" s="8"/>
      <c r="M240" s="8"/>
      <c r="N240" s="65"/>
      <c r="O240" s="65"/>
    </row>
    <row r="241" spans="1:15" ht="68.25" customHeight="1">
      <c r="A241" s="11" t="s">
        <v>591</v>
      </c>
      <c r="B241" s="11" t="s">
        <v>903</v>
      </c>
      <c r="C241" s="9"/>
      <c r="D241" s="11">
        <v>30.8</v>
      </c>
      <c r="E241" s="11" t="s">
        <v>1535</v>
      </c>
      <c r="F241" s="11" t="s">
        <v>1170</v>
      </c>
      <c r="G241" s="11" t="s">
        <v>156</v>
      </c>
      <c r="H241" s="76"/>
      <c r="I241" s="9" t="s">
        <v>298</v>
      </c>
      <c r="J241" s="65"/>
      <c r="K241" s="8"/>
      <c r="L241" s="65"/>
      <c r="M241" s="65"/>
      <c r="N241" s="65"/>
      <c r="O241" s="65"/>
    </row>
    <row r="242" spans="1:15" ht="63.75">
      <c r="A242" s="28" t="s">
        <v>989</v>
      </c>
      <c r="B242" s="11" t="s">
        <v>905</v>
      </c>
      <c r="C242" s="9"/>
      <c r="D242" s="11">
        <v>39.3</v>
      </c>
      <c r="E242" s="11" t="s">
        <v>1536</v>
      </c>
      <c r="F242" s="11" t="s">
        <v>1170</v>
      </c>
      <c r="G242" s="11" t="s">
        <v>156</v>
      </c>
      <c r="H242" s="76"/>
      <c r="I242" s="9" t="s">
        <v>298</v>
      </c>
      <c r="J242" s="65"/>
      <c r="K242" s="8"/>
      <c r="L242" s="65"/>
      <c r="M242" s="65"/>
      <c r="N242" s="65"/>
      <c r="O242" s="65"/>
    </row>
    <row r="243" spans="1:15" ht="63.75">
      <c r="A243" s="11" t="s">
        <v>990</v>
      </c>
      <c r="B243" s="11" t="s">
        <v>66</v>
      </c>
      <c r="C243" s="9"/>
      <c r="D243" s="11">
        <v>11</v>
      </c>
      <c r="E243" s="11" t="s">
        <v>1537</v>
      </c>
      <c r="F243" s="11" t="s">
        <v>1170</v>
      </c>
      <c r="G243" s="11" t="s">
        <v>156</v>
      </c>
      <c r="H243" s="76"/>
      <c r="I243" s="9" t="s">
        <v>298</v>
      </c>
      <c r="J243" s="65"/>
      <c r="K243" s="8"/>
      <c r="L243" s="65"/>
      <c r="M243" s="65"/>
      <c r="N243" s="65"/>
      <c r="O243" s="65"/>
    </row>
    <row r="244" spans="1:15" ht="63.75">
      <c r="A244" s="28" t="s">
        <v>991</v>
      </c>
      <c r="B244" s="11" t="s">
        <v>429</v>
      </c>
      <c r="C244" s="9"/>
      <c r="D244" s="11">
        <v>20.7</v>
      </c>
      <c r="E244" s="11" t="s">
        <v>1538</v>
      </c>
      <c r="F244" s="11" t="s">
        <v>1170</v>
      </c>
      <c r="G244" s="11" t="s">
        <v>156</v>
      </c>
      <c r="H244" s="76"/>
      <c r="I244" s="9" t="s">
        <v>298</v>
      </c>
      <c r="J244" s="65"/>
      <c r="K244" s="8"/>
      <c r="L244" s="65"/>
      <c r="M244" s="65"/>
      <c r="N244" s="65"/>
      <c r="O244" s="65"/>
    </row>
    <row r="245" spans="1:15" ht="63.75">
      <c r="A245" s="28" t="s">
        <v>992</v>
      </c>
      <c r="B245" s="11" t="s">
        <v>1115</v>
      </c>
      <c r="C245" s="9"/>
      <c r="D245" s="11">
        <v>47</v>
      </c>
      <c r="E245" s="11" t="s">
        <v>1539</v>
      </c>
      <c r="F245" s="11" t="s">
        <v>1171</v>
      </c>
      <c r="G245" s="11" t="s">
        <v>156</v>
      </c>
      <c r="H245" s="76"/>
      <c r="I245" s="9" t="s">
        <v>298</v>
      </c>
      <c r="J245" s="65"/>
      <c r="K245" s="8"/>
      <c r="L245" s="65"/>
      <c r="M245" s="65"/>
      <c r="N245" s="65"/>
      <c r="O245" s="65"/>
    </row>
    <row r="246" spans="1:15" ht="51">
      <c r="A246" s="28" t="s">
        <v>993</v>
      </c>
      <c r="B246" s="11" t="s">
        <v>61</v>
      </c>
      <c r="C246" s="9"/>
      <c r="D246" s="11">
        <v>14.4</v>
      </c>
      <c r="E246" s="11" t="s">
        <v>1144</v>
      </c>
      <c r="F246" s="11" t="s">
        <v>1163</v>
      </c>
      <c r="G246" s="11" t="s">
        <v>60</v>
      </c>
      <c r="H246" s="76"/>
      <c r="I246" s="9" t="s">
        <v>298</v>
      </c>
      <c r="J246" s="65"/>
      <c r="K246" s="8"/>
      <c r="L246" s="65"/>
      <c r="M246" s="65"/>
      <c r="N246" s="65"/>
      <c r="O246" s="65"/>
    </row>
    <row r="247" spans="1:15" ht="76.5">
      <c r="A247" s="28">
        <v>115</v>
      </c>
      <c r="B247" s="11" t="s">
        <v>762</v>
      </c>
      <c r="C247" s="9"/>
      <c r="D247" s="11">
        <v>7.3</v>
      </c>
      <c r="E247" s="11" t="s">
        <v>1540</v>
      </c>
      <c r="F247" s="11" t="s">
        <v>1147</v>
      </c>
      <c r="G247" s="11" t="s">
        <v>484</v>
      </c>
      <c r="H247" s="76"/>
      <c r="I247" s="9" t="s">
        <v>298</v>
      </c>
      <c r="J247" s="65"/>
      <c r="K247" s="8"/>
      <c r="L247" s="65"/>
      <c r="M247" s="65"/>
      <c r="N247" s="65"/>
      <c r="O247" s="65"/>
    </row>
    <row r="248" spans="1:15" ht="63.75">
      <c r="A248" s="28">
        <v>116</v>
      </c>
      <c r="B248" s="11" t="s">
        <v>764</v>
      </c>
      <c r="C248" s="9"/>
      <c r="D248" s="11">
        <v>21</v>
      </c>
      <c r="E248" s="22" t="s">
        <v>1541</v>
      </c>
      <c r="F248" s="11" t="s">
        <v>1166</v>
      </c>
      <c r="G248" s="11" t="s">
        <v>484</v>
      </c>
      <c r="H248" s="76"/>
      <c r="I248" s="9" t="s">
        <v>298</v>
      </c>
      <c r="J248" s="65"/>
      <c r="K248" s="8"/>
      <c r="L248" s="65"/>
      <c r="M248" s="65"/>
      <c r="N248" s="65"/>
      <c r="O248" s="65"/>
    </row>
    <row r="249" spans="1:15" ht="76.5">
      <c r="A249" s="28">
        <v>117</v>
      </c>
      <c r="B249" s="11" t="s">
        <v>1</v>
      </c>
      <c r="C249" s="9"/>
      <c r="D249" s="11">
        <v>41.4</v>
      </c>
      <c r="E249" s="11" t="s">
        <v>1540</v>
      </c>
      <c r="F249" s="11" t="s">
        <v>1147</v>
      </c>
      <c r="G249" s="11" t="s">
        <v>485</v>
      </c>
      <c r="H249" s="76"/>
      <c r="I249" s="9" t="s">
        <v>298</v>
      </c>
      <c r="J249" s="65"/>
      <c r="K249" s="8"/>
      <c r="L249" s="65"/>
      <c r="M249" s="65"/>
      <c r="N249" s="65"/>
      <c r="O249" s="65"/>
    </row>
    <row r="250" spans="1:15" ht="76.5">
      <c r="A250" s="28">
        <v>118</v>
      </c>
      <c r="B250" s="11" t="s">
        <v>258</v>
      </c>
      <c r="C250" s="9"/>
      <c r="D250" s="11">
        <v>80</v>
      </c>
      <c r="E250" s="11" t="s">
        <v>1542</v>
      </c>
      <c r="F250" s="11" t="s">
        <v>1169</v>
      </c>
      <c r="G250" s="11" t="s">
        <v>1052</v>
      </c>
      <c r="H250" s="76"/>
      <c r="I250" s="9" t="s">
        <v>298</v>
      </c>
      <c r="J250" s="65"/>
      <c r="K250" s="8"/>
      <c r="L250" s="65"/>
      <c r="M250" s="65"/>
      <c r="N250" s="65"/>
      <c r="O250" s="65"/>
    </row>
    <row r="251" spans="1:15" ht="76.5">
      <c r="A251" s="28">
        <v>119</v>
      </c>
      <c r="B251" s="11" t="s">
        <v>257</v>
      </c>
      <c r="C251" s="9"/>
      <c r="D251" s="11">
        <v>30</v>
      </c>
      <c r="E251" s="11" t="s">
        <v>1543</v>
      </c>
      <c r="F251" s="11" t="s">
        <v>1169</v>
      </c>
      <c r="G251" s="11" t="s">
        <v>1053</v>
      </c>
      <c r="H251" s="76"/>
      <c r="I251" s="9" t="s">
        <v>298</v>
      </c>
      <c r="J251" s="65"/>
      <c r="K251" s="8"/>
      <c r="L251" s="65"/>
      <c r="M251" s="65"/>
      <c r="N251" s="65"/>
      <c r="O251" s="65"/>
    </row>
    <row r="252" spans="1:15" ht="63.75">
      <c r="A252" s="28">
        <v>120</v>
      </c>
      <c r="B252" s="22" t="s">
        <v>381</v>
      </c>
      <c r="C252" s="27"/>
      <c r="D252" s="22">
        <v>11.9</v>
      </c>
      <c r="E252" s="22" t="s">
        <v>1544</v>
      </c>
      <c r="F252" s="11" t="s">
        <v>1168</v>
      </c>
      <c r="G252" s="22" t="s">
        <v>1054</v>
      </c>
      <c r="H252" s="77"/>
      <c r="I252" s="27" t="s">
        <v>298</v>
      </c>
      <c r="J252" s="65"/>
      <c r="K252" s="8"/>
      <c r="L252" s="65"/>
      <c r="M252" s="65"/>
      <c r="N252" s="65"/>
      <c r="O252" s="65"/>
    </row>
    <row r="253" spans="1:15" ht="63.75">
      <c r="A253" s="28">
        <v>121</v>
      </c>
      <c r="B253" s="11" t="s">
        <v>831</v>
      </c>
      <c r="C253" s="9"/>
      <c r="D253" s="11">
        <v>2.9</v>
      </c>
      <c r="E253" s="22" t="s">
        <v>1545</v>
      </c>
      <c r="F253" s="11" t="s">
        <v>1172</v>
      </c>
      <c r="G253" s="22" t="s">
        <v>837</v>
      </c>
      <c r="H253" s="76"/>
      <c r="I253" s="27" t="s">
        <v>298</v>
      </c>
      <c r="J253" s="65"/>
      <c r="K253" s="8"/>
      <c r="L253" s="65"/>
      <c r="M253" s="65"/>
      <c r="N253" s="65"/>
      <c r="O253" s="65"/>
    </row>
    <row r="254" spans="1:15" ht="63.75">
      <c r="A254" s="58">
        <v>122</v>
      </c>
      <c r="B254" s="11" t="s">
        <v>834</v>
      </c>
      <c r="C254" s="9"/>
      <c r="D254" s="11">
        <v>5.7801</v>
      </c>
      <c r="E254" s="22" t="s">
        <v>1545</v>
      </c>
      <c r="F254" s="11" t="s">
        <v>1172</v>
      </c>
      <c r="G254" s="22" t="s">
        <v>837</v>
      </c>
      <c r="H254" s="76"/>
      <c r="I254" s="27" t="s">
        <v>298</v>
      </c>
      <c r="J254" s="65"/>
      <c r="K254" s="8"/>
      <c r="L254" s="65"/>
      <c r="M254" s="65"/>
      <c r="N254" s="65"/>
      <c r="O254" s="65"/>
    </row>
    <row r="255" spans="1:15" ht="15.75">
      <c r="A255" s="50">
        <v>122</v>
      </c>
      <c r="B255" s="51" t="s">
        <v>534</v>
      </c>
      <c r="C255" s="29"/>
      <c r="D255" s="22">
        <v>5084.8301</v>
      </c>
      <c r="E255" s="50"/>
      <c r="F255" s="52"/>
      <c r="G255" s="52"/>
      <c r="H255" s="77"/>
      <c r="I255" s="22"/>
      <c r="J255" s="65"/>
      <c r="K255" s="8"/>
      <c r="L255" s="65"/>
      <c r="M255" s="65"/>
      <c r="N255" s="65"/>
      <c r="O255" s="65"/>
    </row>
    <row r="256" spans="1:15" ht="15.75">
      <c r="A256" s="11"/>
      <c r="B256" s="11"/>
      <c r="C256" s="19" t="s">
        <v>418</v>
      </c>
      <c r="D256" s="11"/>
      <c r="E256" s="11"/>
      <c r="F256" s="11"/>
      <c r="G256" s="11"/>
      <c r="H256" s="76"/>
      <c r="I256" s="11"/>
      <c r="J256" s="65"/>
      <c r="K256" s="8"/>
      <c r="L256" s="65"/>
      <c r="M256" s="65"/>
      <c r="N256" s="65"/>
      <c r="O256" s="65"/>
    </row>
    <row r="257" spans="1:15" ht="52.5" customHeight="1">
      <c r="A257" s="11" t="s">
        <v>1040</v>
      </c>
      <c r="B257" s="11" t="s">
        <v>419</v>
      </c>
      <c r="C257" s="9"/>
      <c r="D257" s="11">
        <v>1.5</v>
      </c>
      <c r="E257" s="11" t="s">
        <v>1546</v>
      </c>
      <c r="F257" s="11" t="s">
        <v>430</v>
      </c>
      <c r="G257" s="11" t="s">
        <v>816</v>
      </c>
      <c r="H257" s="9" t="s">
        <v>298</v>
      </c>
      <c r="I257" s="9" t="s">
        <v>298</v>
      </c>
      <c r="J257" s="65"/>
      <c r="K257" s="8"/>
      <c r="L257" s="65"/>
      <c r="M257" s="65"/>
      <c r="N257" s="65"/>
      <c r="O257" s="65"/>
    </row>
    <row r="258" spans="1:15" ht="63.75">
      <c r="A258" s="11" t="s">
        <v>1043</v>
      </c>
      <c r="B258" s="11" t="s">
        <v>420</v>
      </c>
      <c r="C258" s="9"/>
      <c r="D258" s="11">
        <v>2</v>
      </c>
      <c r="E258" s="11" t="s">
        <v>1547</v>
      </c>
      <c r="F258" s="11" t="s">
        <v>972</v>
      </c>
      <c r="G258" s="11" t="s">
        <v>816</v>
      </c>
      <c r="H258" s="76"/>
      <c r="I258" s="9" t="s">
        <v>298</v>
      </c>
      <c r="J258" s="65"/>
      <c r="K258" s="8"/>
      <c r="L258" s="65"/>
      <c r="M258" s="65"/>
      <c r="N258" s="65"/>
      <c r="O258" s="65"/>
    </row>
    <row r="259" spans="1:15" ht="76.5">
      <c r="A259" s="11" t="s">
        <v>1006</v>
      </c>
      <c r="B259" s="11" t="s">
        <v>421</v>
      </c>
      <c r="C259" s="9"/>
      <c r="D259" s="11">
        <v>0.3</v>
      </c>
      <c r="E259" s="22" t="s">
        <v>1548</v>
      </c>
      <c r="F259" s="11" t="s">
        <v>1147</v>
      </c>
      <c r="G259" s="11" t="s">
        <v>816</v>
      </c>
      <c r="H259" s="9" t="s">
        <v>298</v>
      </c>
      <c r="I259" s="9" t="s">
        <v>298</v>
      </c>
      <c r="J259" s="65"/>
      <c r="K259" s="8"/>
      <c r="L259" s="65"/>
      <c r="M259" s="65"/>
      <c r="N259" s="65"/>
      <c r="O259" s="65"/>
    </row>
    <row r="260" spans="1:15" ht="69.75" customHeight="1">
      <c r="A260" s="11" t="s">
        <v>1008</v>
      </c>
      <c r="B260" s="11" t="s">
        <v>422</v>
      </c>
      <c r="C260" s="9"/>
      <c r="D260" s="11">
        <v>23.6</v>
      </c>
      <c r="E260" s="22" t="s">
        <v>1549</v>
      </c>
      <c r="F260" s="11" t="s">
        <v>1147</v>
      </c>
      <c r="G260" s="11" t="s">
        <v>604</v>
      </c>
      <c r="H260" s="76"/>
      <c r="I260" s="9" t="s">
        <v>298</v>
      </c>
      <c r="J260" s="65"/>
      <c r="K260" s="8"/>
      <c r="L260" s="65"/>
      <c r="M260" s="65"/>
      <c r="N260" s="65"/>
      <c r="O260" s="65"/>
    </row>
    <row r="261" spans="1:15" ht="51">
      <c r="A261" s="11" t="s">
        <v>585</v>
      </c>
      <c r="B261" s="11" t="s">
        <v>423</v>
      </c>
      <c r="C261" s="9"/>
      <c r="D261" s="11">
        <v>5</v>
      </c>
      <c r="E261" s="11" t="s">
        <v>1550</v>
      </c>
      <c r="F261" s="11" t="s">
        <v>1393</v>
      </c>
      <c r="G261" s="11" t="s">
        <v>816</v>
      </c>
      <c r="H261" s="76"/>
      <c r="I261" s="9" t="s">
        <v>298</v>
      </c>
      <c r="J261" s="65"/>
      <c r="K261" s="8"/>
      <c r="L261" s="65"/>
      <c r="M261" s="65"/>
      <c r="N261" s="65"/>
      <c r="O261" s="65"/>
    </row>
    <row r="262" spans="1:15" ht="63.75">
      <c r="A262" s="11" t="s">
        <v>586</v>
      </c>
      <c r="B262" s="11" t="s">
        <v>424</v>
      </c>
      <c r="C262" s="9"/>
      <c r="D262" s="11">
        <v>35</v>
      </c>
      <c r="E262" s="22" t="s">
        <v>1551</v>
      </c>
      <c r="F262" s="11" t="s">
        <v>1156</v>
      </c>
      <c r="G262" s="11" t="s">
        <v>816</v>
      </c>
      <c r="H262" s="76"/>
      <c r="I262" s="9" t="s">
        <v>298</v>
      </c>
      <c r="J262" s="65"/>
      <c r="K262" s="8"/>
      <c r="L262" s="65"/>
      <c r="M262" s="65"/>
      <c r="N262" s="65"/>
      <c r="O262" s="65"/>
    </row>
    <row r="263" spans="1:15" ht="51">
      <c r="A263" s="11" t="s">
        <v>573</v>
      </c>
      <c r="B263" s="11" t="s">
        <v>425</v>
      </c>
      <c r="C263" s="9"/>
      <c r="D263" s="11">
        <v>2.5</v>
      </c>
      <c r="E263" s="11" t="s">
        <v>1173</v>
      </c>
      <c r="F263" s="11" t="s">
        <v>1174</v>
      </c>
      <c r="G263" s="11" t="s">
        <v>530</v>
      </c>
      <c r="H263" s="77"/>
      <c r="I263" s="9" t="s">
        <v>298</v>
      </c>
      <c r="J263" s="65"/>
      <c r="K263" s="8"/>
      <c r="L263" s="65"/>
      <c r="M263" s="65"/>
      <c r="N263" s="65"/>
      <c r="O263" s="65"/>
    </row>
    <row r="264" spans="1:15" ht="63.75">
      <c r="A264" s="11" t="s">
        <v>576</v>
      </c>
      <c r="B264" s="11" t="s">
        <v>426</v>
      </c>
      <c r="C264" s="9"/>
      <c r="D264" s="11">
        <v>2</v>
      </c>
      <c r="E264" s="11" t="s">
        <v>1175</v>
      </c>
      <c r="F264" s="11" t="s">
        <v>1163</v>
      </c>
      <c r="G264" s="11" t="s">
        <v>816</v>
      </c>
      <c r="H264" s="76"/>
      <c r="I264" s="9" t="s">
        <v>298</v>
      </c>
      <c r="J264" s="65"/>
      <c r="K264" s="8"/>
      <c r="L264" s="65"/>
      <c r="M264" s="65"/>
      <c r="N264" s="65"/>
      <c r="O264" s="65"/>
    </row>
    <row r="265" spans="1:15" ht="63.75">
      <c r="A265" s="11" t="s">
        <v>579</v>
      </c>
      <c r="B265" s="11" t="s">
        <v>32</v>
      </c>
      <c r="C265" s="9"/>
      <c r="D265" s="11">
        <v>5</v>
      </c>
      <c r="E265" s="22" t="s">
        <v>1552</v>
      </c>
      <c r="F265" s="11" t="s">
        <v>1166</v>
      </c>
      <c r="G265" s="11" t="s">
        <v>816</v>
      </c>
      <c r="H265" s="76"/>
      <c r="I265" s="9" t="s">
        <v>298</v>
      </c>
      <c r="J265" s="65"/>
      <c r="K265" s="8"/>
      <c r="L265" s="65"/>
      <c r="M265" s="65"/>
      <c r="N265" s="65"/>
      <c r="O265" s="65"/>
    </row>
    <row r="266" spans="1:15" ht="63.75" customHeight="1">
      <c r="A266" s="11" t="s">
        <v>528</v>
      </c>
      <c r="B266" s="11" t="s">
        <v>33</v>
      </c>
      <c r="C266" s="9"/>
      <c r="D266" s="11">
        <v>14</v>
      </c>
      <c r="E266" s="22" t="s">
        <v>1553</v>
      </c>
      <c r="F266" s="11" t="s">
        <v>1166</v>
      </c>
      <c r="G266" s="11" t="s">
        <v>816</v>
      </c>
      <c r="H266" s="76"/>
      <c r="I266" s="9" t="s">
        <v>298</v>
      </c>
      <c r="J266" s="65"/>
      <c r="K266" s="8"/>
      <c r="L266" s="65"/>
      <c r="M266" s="65"/>
      <c r="N266" s="65"/>
      <c r="O266" s="65"/>
    </row>
    <row r="267" spans="1:15" ht="63.75">
      <c r="A267" s="11" t="s">
        <v>531</v>
      </c>
      <c r="B267" s="11" t="s">
        <v>34</v>
      </c>
      <c r="C267" s="9"/>
      <c r="D267" s="11">
        <v>20</v>
      </c>
      <c r="E267" s="22" t="s">
        <v>1554</v>
      </c>
      <c r="F267" s="11" t="s">
        <v>1176</v>
      </c>
      <c r="G267" s="11" t="s">
        <v>816</v>
      </c>
      <c r="H267" s="9" t="s">
        <v>298</v>
      </c>
      <c r="I267" s="9" t="s">
        <v>298</v>
      </c>
      <c r="J267" s="65"/>
      <c r="K267" s="8"/>
      <c r="L267" s="65"/>
      <c r="M267" s="65"/>
      <c r="N267" s="65"/>
      <c r="O267" s="65"/>
    </row>
    <row r="268" spans="1:15" ht="62.25" customHeight="1">
      <c r="A268" s="67" t="s">
        <v>986</v>
      </c>
      <c r="B268" s="67" t="s">
        <v>35</v>
      </c>
      <c r="C268" s="70"/>
      <c r="D268" s="67">
        <v>1</v>
      </c>
      <c r="E268" s="11" t="s">
        <v>1555</v>
      </c>
      <c r="F268" s="11" t="s">
        <v>1170</v>
      </c>
      <c r="G268" s="67" t="s">
        <v>816</v>
      </c>
      <c r="H268" s="76"/>
      <c r="I268" s="9" t="s">
        <v>298</v>
      </c>
      <c r="J268" s="65"/>
      <c r="K268" s="8"/>
      <c r="L268" s="65"/>
      <c r="M268" s="65"/>
      <c r="N268" s="65"/>
      <c r="O268" s="65"/>
    </row>
    <row r="269" spans="1:15" ht="12.75" customHeight="1" hidden="1">
      <c r="A269" s="67"/>
      <c r="B269" s="67"/>
      <c r="C269" s="70"/>
      <c r="D269" s="67"/>
      <c r="E269" s="11" t="s">
        <v>1535</v>
      </c>
      <c r="F269" s="11" t="s">
        <v>1170</v>
      </c>
      <c r="G269" s="67"/>
      <c r="H269" s="76"/>
      <c r="I269" s="11"/>
      <c r="J269" s="65"/>
      <c r="K269" s="8"/>
      <c r="L269" s="65"/>
      <c r="M269" s="65"/>
      <c r="N269" s="65"/>
      <c r="O269" s="65"/>
    </row>
    <row r="270" spans="1:15" ht="15.75">
      <c r="A270" s="20" t="s">
        <v>402</v>
      </c>
      <c r="B270" s="21" t="s">
        <v>1046</v>
      </c>
      <c r="C270" s="19"/>
      <c r="D270" s="20">
        <f>SUM(D257:D269)</f>
        <v>111.9</v>
      </c>
      <c r="E270" s="20"/>
      <c r="F270" s="11"/>
      <c r="G270" s="11"/>
      <c r="H270" s="76"/>
      <c r="I270" s="11"/>
      <c r="J270" s="65"/>
      <c r="K270" s="8"/>
      <c r="L270" s="65"/>
      <c r="M270" s="65"/>
      <c r="N270" s="65"/>
      <c r="O270" s="65"/>
    </row>
    <row r="271" spans="1:15" ht="31.5">
      <c r="A271" s="11"/>
      <c r="B271" s="11"/>
      <c r="C271" s="19" t="s">
        <v>403</v>
      </c>
      <c r="D271" s="11"/>
      <c r="E271" s="11"/>
      <c r="F271" s="11"/>
      <c r="G271" s="11"/>
      <c r="H271" s="76"/>
      <c r="I271" s="11"/>
      <c r="J271" s="65"/>
      <c r="K271" s="8"/>
      <c r="L271" s="65"/>
      <c r="M271" s="65"/>
      <c r="N271" s="65"/>
      <c r="O271" s="65"/>
    </row>
    <row r="272" spans="1:15" ht="51">
      <c r="A272" s="11" t="s">
        <v>1040</v>
      </c>
      <c r="B272" s="11" t="s">
        <v>404</v>
      </c>
      <c r="C272" s="9"/>
      <c r="D272" s="11">
        <v>27</v>
      </c>
      <c r="E272" s="11" t="s">
        <v>1556</v>
      </c>
      <c r="F272" s="11" t="s">
        <v>405</v>
      </c>
      <c r="G272" s="11" t="s">
        <v>634</v>
      </c>
      <c r="H272" s="76"/>
      <c r="I272" s="9" t="s">
        <v>298</v>
      </c>
      <c r="J272" s="65"/>
      <c r="K272" s="8"/>
      <c r="L272" s="65"/>
      <c r="M272" s="65"/>
      <c r="N272" s="65"/>
      <c r="O272" s="65"/>
    </row>
    <row r="273" spans="1:15" ht="72" customHeight="1">
      <c r="A273" s="11" t="s">
        <v>1043</v>
      </c>
      <c r="B273" s="11" t="s">
        <v>406</v>
      </c>
      <c r="C273" s="9"/>
      <c r="D273" s="11">
        <v>9</v>
      </c>
      <c r="E273" s="11" t="s">
        <v>1557</v>
      </c>
      <c r="F273" s="11" t="s">
        <v>407</v>
      </c>
      <c r="G273" s="11" t="s">
        <v>1100</v>
      </c>
      <c r="H273" s="76"/>
      <c r="I273" s="9" t="s">
        <v>298</v>
      </c>
      <c r="J273" s="65"/>
      <c r="K273" s="8"/>
      <c r="L273" s="65"/>
      <c r="M273" s="65"/>
      <c r="N273" s="65"/>
      <c r="O273" s="65"/>
    </row>
    <row r="274" spans="1:15" ht="63.75">
      <c r="A274" s="11" t="s">
        <v>1006</v>
      </c>
      <c r="B274" s="11" t="s">
        <v>408</v>
      </c>
      <c r="C274" s="9"/>
      <c r="D274" s="11">
        <v>4</v>
      </c>
      <c r="E274" s="11" t="s">
        <v>1177</v>
      </c>
      <c r="F274" s="11" t="s">
        <v>409</v>
      </c>
      <c r="G274" s="11" t="s">
        <v>1100</v>
      </c>
      <c r="H274" s="76"/>
      <c r="I274" s="9" t="s">
        <v>298</v>
      </c>
      <c r="J274" s="65"/>
      <c r="K274" s="8"/>
      <c r="L274" s="65"/>
      <c r="M274" s="65"/>
      <c r="N274" s="65"/>
      <c r="O274" s="65"/>
    </row>
    <row r="275" spans="1:15" ht="76.5">
      <c r="A275" s="22" t="s">
        <v>1008</v>
      </c>
      <c r="B275" s="22" t="s">
        <v>410</v>
      </c>
      <c r="C275" s="27"/>
      <c r="D275" s="22">
        <v>0.5</v>
      </c>
      <c r="E275" s="22" t="s">
        <v>1558</v>
      </c>
      <c r="F275" s="22" t="s">
        <v>1394</v>
      </c>
      <c r="G275" s="22" t="s">
        <v>16</v>
      </c>
      <c r="H275" s="22"/>
      <c r="I275" s="9" t="s">
        <v>298</v>
      </c>
      <c r="J275" s="65"/>
      <c r="K275" s="8"/>
      <c r="L275" s="65"/>
      <c r="M275" s="65"/>
      <c r="N275" s="65"/>
      <c r="O275" s="65"/>
    </row>
    <row r="276" spans="1:15" ht="204.75" customHeight="1">
      <c r="A276" s="11" t="s">
        <v>585</v>
      </c>
      <c r="B276" s="11" t="s">
        <v>411</v>
      </c>
      <c r="C276" s="9"/>
      <c r="D276" s="11">
        <v>3534.4</v>
      </c>
      <c r="E276" s="11" t="s">
        <v>1178</v>
      </c>
      <c r="F276" s="11" t="s">
        <v>1349</v>
      </c>
      <c r="G276" s="11" t="s">
        <v>919</v>
      </c>
      <c r="H276" s="22"/>
      <c r="I276" s="9" t="s">
        <v>298</v>
      </c>
      <c r="J276" s="65"/>
      <c r="K276" s="8"/>
      <c r="L276" s="65"/>
      <c r="M276" s="65"/>
      <c r="N276" s="65"/>
      <c r="O276" s="65"/>
    </row>
    <row r="277" spans="1:15" ht="76.5">
      <c r="A277" s="11" t="s">
        <v>586</v>
      </c>
      <c r="B277" s="11" t="s">
        <v>413</v>
      </c>
      <c r="C277" s="9"/>
      <c r="D277" s="11">
        <v>273.7</v>
      </c>
      <c r="E277" s="11" t="s">
        <v>1559</v>
      </c>
      <c r="F277" s="11" t="s">
        <v>1103</v>
      </c>
      <c r="G277" s="11" t="s">
        <v>280</v>
      </c>
      <c r="H277" s="9" t="s">
        <v>298</v>
      </c>
      <c r="I277" s="9" t="s">
        <v>298</v>
      </c>
      <c r="J277" s="65"/>
      <c r="K277" s="8"/>
      <c r="L277" s="65"/>
      <c r="M277" s="65"/>
      <c r="N277" s="65"/>
      <c r="O277" s="65"/>
    </row>
    <row r="278" spans="1:15" ht="63.75">
      <c r="A278" s="11" t="s">
        <v>573</v>
      </c>
      <c r="B278" s="11" t="s">
        <v>1104</v>
      </c>
      <c r="C278" s="9"/>
      <c r="D278" s="11">
        <v>232</v>
      </c>
      <c r="E278" s="11" t="s">
        <v>1560</v>
      </c>
      <c r="F278" s="11" t="s">
        <v>1105</v>
      </c>
      <c r="G278" s="11" t="s">
        <v>605</v>
      </c>
      <c r="H278" s="9" t="s">
        <v>298</v>
      </c>
      <c r="I278" s="9" t="s">
        <v>298</v>
      </c>
      <c r="J278" s="65"/>
      <c r="K278" s="8"/>
      <c r="L278" s="65"/>
      <c r="M278" s="65"/>
      <c r="N278" s="65"/>
      <c r="O278" s="65"/>
    </row>
    <row r="279" spans="1:15" ht="114.75">
      <c r="A279" s="11" t="s">
        <v>576</v>
      </c>
      <c r="B279" s="11" t="s">
        <v>1106</v>
      </c>
      <c r="C279" s="9"/>
      <c r="D279" s="11">
        <v>0.5</v>
      </c>
      <c r="E279" s="11" t="s">
        <v>1561</v>
      </c>
      <c r="F279" s="11" t="s">
        <v>544</v>
      </c>
      <c r="G279" s="11" t="s">
        <v>14</v>
      </c>
      <c r="H279" s="9" t="s">
        <v>298</v>
      </c>
      <c r="I279" s="9" t="s">
        <v>298</v>
      </c>
      <c r="J279" s="65"/>
      <c r="K279" s="8"/>
      <c r="L279" s="65"/>
      <c r="M279" s="65"/>
      <c r="N279" s="65"/>
      <c r="O279" s="65"/>
    </row>
    <row r="280" spans="1:15" ht="102">
      <c r="A280" s="11" t="s">
        <v>579</v>
      </c>
      <c r="B280" s="11" t="s">
        <v>1107</v>
      </c>
      <c r="C280" s="9"/>
      <c r="D280" s="11">
        <v>405</v>
      </c>
      <c r="E280" s="11" t="s">
        <v>1562</v>
      </c>
      <c r="F280" s="11" t="s">
        <v>662</v>
      </c>
      <c r="G280" s="11" t="s">
        <v>923</v>
      </c>
      <c r="H280" s="76"/>
      <c r="I280" s="9" t="s">
        <v>298</v>
      </c>
      <c r="J280" s="65"/>
      <c r="K280" s="8"/>
      <c r="L280" s="65"/>
      <c r="M280" s="65"/>
      <c r="N280" s="65"/>
      <c r="O280" s="65"/>
    </row>
    <row r="281" spans="1:15" ht="127.5">
      <c r="A281" s="11" t="s">
        <v>528</v>
      </c>
      <c r="B281" s="11" t="s">
        <v>1108</v>
      </c>
      <c r="C281" s="9"/>
      <c r="D281" s="11">
        <v>3500</v>
      </c>
      <c r="E281" s="11" t="s">
        <v>1563</v>
      </c>
      <c r="F281" s="11" t="s">
        <v>1179</v>
      </c>
      <c r="G281" s="11" t="s">
        <v>748</v>
      </c>
      <c r="H281" s="76"/>
      <c r="I281" s="9" t="s">
        <v>298</v>
      </c>
      <c r="J281" s="65"/>
      <c r="K281" s="8"/>
      <c r="L281" s="65"/>
      <c r="M281" s="65"/>
      <c r="N281" s="65"/>
      <c r="O281" s="65"/>
    </row>
    <row r="282" spans="1:15" ht="15.75">
      <c r="A282" s="20" t="s">
        <v>1109</v>
      </c>
      <c r="B282" s="21" t="s">
        <v>534</v>
      </c>
      <c r="C282" s="19"/>
      <c r="D282" s="20">
        <f>SUM(D272:D281)</f>
        <v>7986.1</v>
      </c>
      <c r="E282" s="20"/>
      <c r="F282" s="17"/>
      <c r="G282" s="17"/>
      <c r="H282" s="76"/>
      <c r="I282" s="11"/>
      <c r="J282" s="65"/>
      <c r="K282" s="8"/>
      <c r="L282" s="65"/>
      <c r="M282" s="65"/>
      <c r="N282" s="65"/>
      <c r="O282" s="65"/>
    </row>
    <row r="283" spans="1:15" ht="15.75">
      <c r="A283" s="11"/>
      <c r="B283" s="11"/>
      <c r="C283" s="19" t="s">
        <v>25</v>
      </c>
      <c r="D283" s="11"/>
      <c r="E283" s="11"/>
      <c r="F283" s="11"/>
      <c r="G283" s="11"/>
      <c r="H283" s="76"/>
      <c r="I283" s="11"/>
      <c r="J283" s="65"/>
      <c r="K283" s="8"/>
      <c r="L283" s="65"/>
      <c r="M283" s="65"/>
      <c r="N283" s="65"/>
      <c r="O283" s="65"/>
    </row>
    <row r="284" spans="1:15" ht="89.25">
      <c r="A284" s="11" t="s">
        <v>1040</v>
      </c>
      <c r="B284" s="11" t="s">
        <v>26</v>
      </c>
      <c r="C284" s="9"/>
      <c r="D284" s="11">
        <v>120</v>
      </c>
      <c r="E284" s="11" t="s">
        <v>1564</v>
      </c>
      <c r="F284" s="11" t="s">
        <v>656</v>
      </c>
      <c r="G284" s="11" t="s">
        <v>27</v>
      </c>
      <c r="H284" s="77"/>
      <c r="I284" s="9" t="s">
        <v>298</v>
      </c>
      <c r="J284" s="65"/>
      <c r="K284" s="8"/>
      <c r="L284" s="65"/>
      <c r="M284" s="65"/>
      <c r="N284" s="65"/>
      <c r="O284" s="65"/>
    </row>
    <row r="285" spans="1:15" ht="15.75">
      <c r="A285" s="20" t="s">
        <v>1041</v>
      </c>
      <c r="B285" s="21" t="s">
        <v>534</v>
      </c>
      <c r="C285" s="19"/>
      <c r="D285" s="20">
        <f>SUM(D284)</f>
        <v>120</v>
      </c>
      <c r="E285" s="20"/>
      <c r="F285" s="17"/>
      <c r="G285" s="17"/>
      <c r="H285" s="76"/>
      <c r="I285" s="11"/>
      <c r="J285" s="65"/>
      <c r="K285" s="8"/>
      <c r="L285" s="65"/>
      <c r="M285" s="65"/>
      <c r="N285" s="65"/>
      <c r="O285" s="65"/>
    </row>
    <row r="286" spans="1:15" ht="15.75">
      <c r="A286" s="11"/>
      <c r="B286" s="11"/>
      <c r="C286" s="19" t="s">
        <v>28</v>
      </c>
      <c r="D286" s="11"/>
      <c r="E286" s="11"/>
      <c r="F286" s="11"/>
      <c r="G286" s="11"/>
      <c r="H286" s="76"/>
      <c r="I286" s="11"/>
      <c r="J286" s="65"/>
      <c r="K286" s="8"/>
      <c r="L286" s="65"/>
      <c r="M286" s="65"/>
      <c r="N286" s="65"/>
      <c r="O286" s="65"/>
    </row>
    <row r="287" spans="1:15" ht="102">
      <c r="A287" s="11" t="s">
        <v>1040</v>
      </c>
      <c r="B287" s="11" t="s">
        <v>29</v>
      </c>
      <c r="C287" s="9"/>
      <c r="D287" s="11">
        <v>23.4</v>
      </c>
      <c r="E287" s="11" t="s">
        <v>1565</v>
      </c>
      <c r="F287" s="11" t="s">
        <v>37</v>
      </c>
      <c r="G287" s="11" t="s">
        <v>773</v>
      </c>
      <c r="H287" s="76"/>
      <c r="I287" s="9" t="s">
        <v>298</v>
      </c>
      <c r="J287" s="65"/>
      <c r="K287" s="8"/>
      <c r="L287" s="65"/>
      <c r="M287" s="65"/>
      <c r="N287" s="65"/>
      <c r="O287" s="65"/>
    </row>
    <row r="288" spans="1:15" ht="63.75">
      <c r="A288" s="11" t="s">
        <v>1043</v>
      </c>
      <c r="B288" s="11" t="s">
        <v>30</v>
      </c>
      <c r="C288" s="9"/>
      <c r="D288" s="11">
        <v>55.6</v>
      </c>
      <c r="E288" s="11" t="s">
        <v>1566</v>
      </c>
      <c r="F288" s="11" t="s">
        <v>1147</v>
      </c>
      <c r="G288" s="11" t="s">
        <v>31</v>
      </c>
      <c r="H288" s="9"/>
      <c r="I288" s="9" t="s">
        <v>298</v>
      </c>
      <c r="J288" s="65"/>
      <c r="K288" s="8"/>
      <c r="L288" s="65"/>
      <c r="M288" s="65"/>
      <c r="N288" s="65"/>
      <c r="O288" s="65"/>
    </row>
    <row r="289" spans="1:15" ht="51">
      <c r="A289" s="11" t="s">
        <v>1006</v>
      </c>
      <c r="B289" s="11" t="s">
        <v>606</v>
      </c>
      <c r="C289" s="9"/>
      <c r="D289" s="11">
        <v>34.5</v>
      </c>
      <c r="E289" s="11" t="s">
        <v>1567</v>
      </c>
      <c r="F289" s="11" t="s">
        <v>37</v>
      </c>
      <c r="G289" s="11" t="s">
        <v>607</v>
      </c>
      <c r="H289" s="9" t="s">
        <v>298</v>
      </c>
      <c r="I289" s="9" t="s">
        <v>298</v>
      </c>
      <c r="J289" s="65"/>
      <c r="K289" s="8"/>
      <c r="L289" s="65"/>
      <c r="M289" s="65"/>
      <c r="N289" s="65"/>
      <c r="O289" s="65"/>
    </row>
    <row r="290" spans="1:15" ht="25.5">
      <c r="A290" s="11" t="s">
        <v>1008</v>
      </c>
      <c r="B290" s="11" t="s">
        <v>205</v>
      </c>
      <c r="C290" s="9"/>
      <c r="D290" s="11">
        <v>20</v>
      </c>
      <c r="E290" s="11" t="s">
        <v>1568</v>
      </c>
      <c r="F290" s="11" t="s">
        <v>1155</v>
      </c>
      <c r="G290" s="11" t="s">
        <v>16</v>
      </c>
      <c r="H290" s="76"/>
      <c r="I290" s="9" t="s">
        <v>298</v>
      </c>
      <c r="J290" s="65"/>
      <c r="K290" s="8"/>
      <c r="L290" s="65"/>
      <c r="M290" s="65"/>
      <c r="N290" s="65"/>
      <c r="O290" s="65"/>
    </row>
    <row r="291" spans="1:15" ht="63.75">
      <c r="A291" s="22" t="s">
        <v>585</v>
      </c>
      <c r="B291" s="22" t="s">
        <v>207</v>
      </c>
      <c r="C291" s="27"/>
      <c r="D291" s="22">
        <v>30</v>
      </c>
      <c r="E291" s="22" t="s">
        <v>1569</v>
      </c>
      <c r="F291" s="22" t="s">
        <v>1172</v>
      </c>
      <c r="G291" s="22" t="s">
        <v>14</v>
      </c>
      <c r="H291" s="22"/>
      <c r="I291" s="9" t="s">
        <v>298</v>
      </c>
      <c r="J291" s="65"/>
      <c r="K291" s="8"/>
      <c r="L291" s="65"/>
      <c r="M291" s="65"/>
      <c r="N291" s="65"/>
      <c r="O291" s="65"/>
    </row>
    <row r="292" spans="1:15" ht="51">
      <c r="A292" s="22" t="s">
        <v>586</v>
      </c>
      <c r="B292" s="22" t="s">
        <v>266</v>
      </c>
      <c r="C292" s="27"/>
      <c r="D292" s="22">
        <v>5</v>
      </c>
      <c r="E292" s="22" t="s">
        <v>1180</v>
      </c>
      <c r="F292" s="22" t="s">
        <v>1159</v>
      </c>
      <c r="G292" s="22" t="s">
        <v>731</v>
      </c>
      <c r="H292" s="76"/>
      <c r="I292" s="9" t="s">
        <v>298</v>
      </c>
      <c r="J292" s="65"/>
      <c r="K292" s="8"/>
      <c r="L292" s="65"/>
      <c r="M292" s="65"/>
      <c r="N292" s="65"/>
      <c r="O292" s="65"/>
    </row>
    <row r="293" spans="1:15" ht="63.75">
      <c r="A293" s="11" t="s">
        <v>573</v>
      </c>
      <c r="B293" s="11" t="s">
        <v>208</v>
      </c>
      <c r="C293" s="9"/>
      <c r="D293" s="11">
        <v>48.6297</v>
      </c>
      <c r="E293" s="22" t="s">
        <v>1570</v>
      </c>
      <c r="F293" s="11" t="s">
        <v>209</v>
      </c>
      <c r="G293" s="11" t="s">
        <v>773</v>
      </c>
      <c r="H293" s="9" t="s">
        <v>298</v>
      </c>
      <c r="I293" s="9" t="s">
        <v>298</v>
      </c>
      <c r="J293" s="65"/>
      <c r="K293" s="8"/>
      <c r="L293" s="65"/>
      <c r="M293" s="65"/>
      <c r="N293" s="65"/>
      <c r="O293" s="65"/>
    </row>
    <row r="294" spans="1:15" ht="87.75" customHeight="1">
      <c r="A294" s="11" t="s">
        <v>576</v>
      </c>
      <c r="B294" s="11" t="s">
        <v>210</v>
      </c>
      <c r="C294" s="9"/>
      <c r="D294" s="11">
        <v>1067.2</v>
      </c>
      <c r="E294" s="11" t="s">
        <v>1181</v>
      </c>
      <c r="F294" s="11" t="s">
        <v>1182</v>
      </c>
      <c r="G294" s="11" t="s">
        <v>773</v>
      </c>
      <c r="H294" s="76"/>
      <c r="I294" s="9" t="s">
        <v>298</v>
      </c>
      <c r="J294" s="65"/>
      <c r="K294" s="8"/>
      <c r="L294" s="65"/>
      <c r="M294" s="65"/>
      <c r="N294" s="65"/>
      <c r="O294" s="65"/>
    </row>
    <row r="295" spans="1:15" ht="63.75">
      <c r="A295" s="11" t="s">
        <v>579</v>
      </c>
      <c r="B295" s="11" t="s">
        <v>211</v>
      </c>
      <c r="C295" s="9"/>
      <c r="D295" s="11">
        <v>88.8</v>
      </c>
      <c r="E295" s="22" t="s">
        <v>1571</v>
      </c>
      <c r="F295" s="11" t="s">
        <v>1183</v>
      </c>
      <c r="G295" s="11" t="s">
        <v>741</v>
      </c>
      <c r="H295" s="76"/>
      <c r="I295" s="9" t="s">
        <v>298</v>
      </c>
      <c r="J295" s="65"/>
      <c r="K295" s="8"/>
      <c r="L295" s="65"/>
      <c r="M295" s="65"/>
      <c r="N295" s="65"/>
      <c r="O295" s="65"/>
    </row>
    <row r="296" spans="1:15" ht="152.25" customHeight="1">
      <c r="A296" s="11" t="s">
        <v>528</v>
      </c>
      <c r="B296" s="11" t="s">
        <v>212</v>
      </c>
      <c r="C296" s="9"/>
      <c r="D296" s="11">
        <v>834</v>
      </c>
      <c r="E296" s="11" t="s">
        <v>1572</v>
      </c>
      <c r="F296" s="11" t="s">
        <v>7</v>
      </c>
      <c r="G296" s="11" t="s">
        <v>27</v>
      </c>
      <c r="H296" s="9" t="s">
        <v>298</v>
      </c>
      <c r="I296" s="9" t="s">
        <v>298</v>
      </c>
      <c r="J296" s="65"/>
      <c r="K296" s="8"/>
      <c r="L296" s="65"/>
      <c r="M296" s="65"/>
      <c r="N296" s="65"/>
      <c r="O296" s="65"/>
    </row>
    <row r="297" spans="1:15" ht="38.25">
      <c r="A297" s="11" t="s">
        <v>531</v>
      </c>
      <c r="B297" s="11" t="s">
        <v>608</v>
      </c>
      <c r="C297" s="9"/>
      <c r="D297" s="11">
        <v>732</v>
      </c>
      <c r="E297" s="11" t="s">
        <v>1573</v>
      </c>
      <c r="F297" s="11" t="s">
        <v>7</v>
      </c>
      <c r="G297" s="11" t="s">
        <v>213</v>
      </c>
      <c r="H297" s="9" t="s">
        <v>298</v>
      </c>
      <c r="I297" s="9" t="s">
        <v>298</v>
      </c>
      <c r="J297" s="65"/>
      <c r="K297" s="8"/>
      <c r="L297" s="65"/>
      <c r="M297" s="65"/>
      <c r="N297" s="65"/>
      <c r="O297" s="65"/>
    </row>
    <row r="298" spans="1:15" ht="89.25">
      <c r="A298" s="11" t="s">
        <v>986</v>
      </c>
      <c r="B298" s="11" t="s">
        <v>214</v>
      </c>
      <c r="C298" s="9"/>
      <c r="D298" s="11" t="s">
        <v>1574</v>
      </c>
      <c r="E298" s="11" t="s">
        <v>1575</v>
      </c>
      <c r="F298" s="11" t="s">
        <v>11</v>
      </c>
      <c r="G298" s="11" t="s">
        <v>14</v>
      </c>
      <c r="H298" s="9" t="s">
        <v>298</v>
      </c>
      <c r="I298" s="9" t="s">
        <v>298</v>
      </c>
      <c r="J298" s="65"/>
      <c r="K298" s="8"/>
      <c r="L298" s="65"/>
      <c r="M298" s="65"/>
      <c r="N298" s="65"/>
      <c r="O298" s="65"/>
    </row>
    <row r="299" spans="1:15" ht="63.75">
      <c r="A299" s="11" t="s">
        <v>768</v>
      </c>
      <c r="B299" s="11" t="s">
        <v>215</v>
      </c>
      <c r="C299" s="9"/>
      <c r="D299" s="11">
        <v>62</v>
      </c>
      <c r="E299" s="11" t="s">
        <v>1576</v>
      </c>
      <c r="F299" s="11" t="s">
        <v>544</v>
      </c>
      <c r="G299" s="11" t="s">
        <v>1100</v>
      </c>
      <c r="H299" s="9" t="s">
        <v>298</v>
      </c>
      <c r="I299" s="9" t="s">
        <v>298</v>
      </c>
      <c r="J299" s="65"/>
      <c r="K299" s="8"/>
      <c r="L299" s="65"/>
      <c r="M299" s="65"/>
      <c r="N299" s="65"/>
      <c r="O299" s="65"/>
    </row>
    <row r="300" spans="1:15" ht="89.25">
      <c r="A300" s="11" t="s">
        <v>770</v>
      </c>
      <c r="B300" s="11" t="s">
        <v>216</v>
      </c>
      <c r="C300" s="9"/>
      <c r="D300" s="11">
        <v>663</v>
      </c>
      <c r="E300" s="11" t="s">
        <v>1577</v>
      </c>
      <c r="F300" s="11" t="s">
        <v>544</v>
      </c>
      <c r="G300" s="11" t="s">
        <v>27</v>
      </c>
      <c r="H300" s="9" t="s">
        <v>298</v>
      </c>
      <c r="I300" s="9" t="s">
        <v>298</v>
      </c>
      <c r="J300" s="65"/>
      <c r="K300" s="8"/>
      <c r="L300" s="65"/>
      <c r="M300" s="65"/>
      <c r="N300" s="65"/>
      <c r="O300" s="65"/>
    </row>
    <row r="301" spans="1:15" ht="38.25">
      <c r="A301" s="11" t="s">
        <v>774</v>
      </c>
      <c r="B301" s="11" t="s">
        <v>217</v>
      </c>
      <c r="C301" s="9"/>
      <c r="D301" s="11">
        <v>74</v>
      </c>
      <c r="E301" s="11" t="s">
        <v>218</v>
      </c>
      <c r="F301" s="11" t="s">
        <v>544</v>
      </c>
      <c r="G301" s="11" t="s">
        <v>27</v>
      </c>
      <c r="H301" s="9" t="s">
        <v>298</v>
      </c>
      <c r="I301" s="9" t="s">
        <v>298</v>
      </c>
      <c r="J301" s="65"/>
      <c r="K301" s="8"/>
      <c r="L301" s="65"/>
      <c r="M301" s="65"/>
      <c r="N301" s="65"/>
      <c r="O301" s="65"/>
    </row>
    <row r="302" spans="1:15" ht="89.25">
      <c r="A302" s="11" t="s">
        <v>776</v>
      </c>
      <c r="B302" s="11" t="s">
        <v>219</v>
      </c>
      <c r="C302" s="9"/>
      <c r="D302" s="11">
        <v>3</v>
      </c>
      <c r="E302" s="11" t="s">
        <v>1578</v>
      </c>
      <c r="F302" s="11" t="s">
        <v>220</v>
      </c>
      <c r="G302" s="11" t="s">
        <v>14</v>
      </c>
      <c r="H302" s="22"/>
      <c r="I302" s="9" t="s">
        <v>298</v>
      </c>
      <c r="J302" s="65"/>
      <c r="K302" s="8"/>
      <c r="L302" s="65"/>
      <c r="M302" s="65"/>
      <c r="N302" s="65"/>
      <c r="O302" s="65"/>
    </row>
    <row r="303" spans="1:15" ht="102">
      <c r="A303" s="11" t="s">
        <v>778</v>
      </c>
      <c r="B303" s="11" t="s">
        <v>967</v>
      </c>
      <c r="C303" s="9"/>
      <c r="D303" s="11">
        <v>110.8</v>
      </c>
      <c r="E303" s="11" t="s">
        <v>1579</v>
      </c>
      <c r="F303" s="11" t="s">
        <v>672</v>
      </c>
      <c r="G303" s="11" t="s">
        <v>1100</v>
      </c>
      <c r="H303" s="76"/>
      <c r="I303" s="9" t="s">
        <v>298</v>
      </c>
      <c r="J303" s="65"/>
      <c r="K303" s="8"/>
      <c r="L303" s="65"/>
      <c r="M303" s="65"/>
      <c r="N303" s="65"/>
      <c r="O303" s="65"/>
    </row>
    <row r="304" spans="1:15" ht="67.5" customHeight="1">
      <c r="A304" s="11">
        <v>18</v>
      </c>
      <c r="B304" s="11" t="s">
        <v>592</v>
      </c>
      <c r="C304" s="9"/>
      <c r="D304" s="11">
        <v>137.5</v>
      </c>
      <c r="E304" s="11" t="s">
        <v>1580</v>
      </c>
      <c r="F304" s="11" t="s">
        <v>1395</v>
      </c>
      <c r="G304" s="11" t="s">
        <v>758</v>
      </c>
      <c r="H304" s="76"/>
      <c r="I304" s="9" t="s">
        <v>298</v>
      </c>
      <c r="J304" s="65"/>
      <c r="K304" s="8"/>
      <c r="L304" s="65"/>
      <c r="M304" s="65"/>
      <c r="N304" s="65"/>
      <c r="O304" s="65"/>
    </row>
    <row r="305" spans="1:15" ht="51">
      <c r="A305" s="11">
        <v>19</v>
      </c>
      <c r="B305" s="11" t="s">
        <v>673</v>
      </c>
      <c r="C305" s="9"/>
      <c r="D305" s="11">
        <v>660</v>
      </c>
      <c r="E305" s="11" t="s">
        <v>674</v>
      </c>
      <c r="F305" s="11" t="s">
        <v>1179</v>
      </c>
      <c r="G305" s="11" t="s">
        <v>702</v>
      </c>
      <c r="H305" s="76"/>
      <c r="I305" s="9" t="s">
        <v>298</v>
      </c>
      <c r="J305" s="65"/>
      <c r="K305" s="8"/>
      <c r="L305" s="65"/>
      <c r="M305" s="65"/>
      <c r="N305" s="65"/>
      <c r="O305" s="65"/>
    </row>
    <row r="306" spans="1:15" ht="76.5">
      <c r="A306" s="22">
        <v>20</v>
      </c>
      <c r="B306" s="22" t="s">
        <v>1055</v>
      </c>
      <c r="C306" s="27"/>
      <c r="D306" s="22">
        <v>27.5399</v>
      </c>
      <c r="E306" s="22" t="s">
        <v>1581</v>
      </c>
      <c r="F306" s="22" t="s">
        <v>664</v>
      </c>
      <c r="G306" s="22" t="s">
        <v>1057</v>
      </c>
      <c r="H306" s="76"/>
      <c r="I306" s="9" t="s">
        <v>298</v>
      </c>
      <c r="J306" s="65"/>
      <c r="K306" s="8"/>
      <c r="L306" s="65"/>
      <c r="M306" s="65"/>
      <c r="N306" s="65"/>
      <c r="O306" s="65"/>
    </row>
    <row r="307" spans="1:15" ht="114.75">
      <c r="A307" s="22">
        <v>21</v>
      </c>
      <c r="B307" s="22" t="s">
        <v>1058</v>
      </c>
      <c r="C307" s="29"/>
      <c r="D307" s="48">
        <v>52</v>
      </c>
      <c r="E307" s="22" t="s">
        <v>1582</v>
      </c>
      <c r="F307" s="22" t="s">
        <v>664</v>
      </c>
      <c r="G307" s="22" t="s">
        <v>1057</v>
      </c>
      <c r="H307" s="76"/>
      <c r="I307" s="9" t="s">
        <v>298</v>
      </c>
      <c r="J307" s="65"/>
      <c r="K307" s="8"/>
      <c r="L307" s="65"/>
      <c r="M307" s="65"/>
      <c r="N307" s="65"/>
      <c r="O307" s="65"/>
    </row>
    <row r="308" spans="1:15" ht="76.5">
      <c r="A308" s="22">
        <v>22</v>
      </c>
      <c r="B308" s="22" t="s">
        <v>835</v>
      </c>
      <c r="C308" s="27"/>
      <c r="D308" s="22">
        <v>29</v>
      </c>
      <c r="E308" s="22" t="s">
        <v>1583</v>
      </c>
      <c r="F308" s="22" t="s">
        <v>1169</v>
      </c>
      <c r="G308" s="22" t="s">
        <v>838</v>
      </c>
      <c r="H308" s="76"/>
      <c r="I308" s="9" t="s">
        <v>298</v>
      </c>
      <c r="J308" s="65"/>
      <c r="K308" s="8"/>
      <c r="L308" s="65"/>
      <c r="M308" s="65"/>
      <c r="N308" s="65"/>
      <c r="O308" s="65"/>
    </row>
    <row r="309" spans="1:15" ht="76.5">
      <c r="A309" s="59">
        <v>23</v>
      </c>
      <c r="B309" s="22" t="s">
        <v>836</v>
      </c>
      <c r="C309" s="27"/>
      <c r="D309" s="22">
        <v>101.7201</v>
      </c>
      <c r="E309" s="22" t="s">
        <v>1584</v>
      </c>
      <c r="F309" s="22" t="s">
        <v>1056</v>
      </c>
      <c r="G309" s="22" t="s">
        <v>838</v>
      </c>
      <c r="H309" s="76"/>
      <c r="I309" s="9" t="s">
        <v>298</v>
      </c>
      <c r="J309" s="65"/>
      <c r="K309" s="8"/>
      <c r="L309" s="65"/>
      <c r="M309" s="65"/>
      <c r="N309" s="65"/>
      <c r="O309" s="65"/>
    </row>
    <row r="310" spans="1:15" ht="51">
      <c r="A310" s="59">
        <v>24</v>
      </c>
      <c r="B310" s="22" t="s">
        <v>186</v>
      </c>
      <c r="C310" s="27"/>
      <c r="D310" s="22">
        <v>6.9</v>
      </c>
      <c r="E310" s="22" t="s">
        <v>1585</v>
      </c>
      <c r="F310" s="22" t="s">
        <v>187</v>
      </c>
      <c r="G310" s="22" t="s">
        <v>188</v>
      </c>
      <c r="H310" s="76"/>
      <c r="I310" s="9" t="s">
        <v>298</v>
      </c>
      <c r="J310" s="65"/>
      <c r="K310" s="8"/>
      <c r="L310" s="65"/>
      <c r="M310" s="65"/>
      <c r="N310" s="65"/>
      <c r="O310" s="65"/>
    </row>
    <row r="311" spans="1:15" ht="63.75">
      <c r="A311" s="59">
        <v>25</v>
      </c>
      <c r="B311" s="22" t="s">
        <v>189</v>
      </c>
      <c r="C311" s="27"/>
      <c r="D311" s="22">
        <v>6.9</v>
      </c>
      <c r="E311" s="22" t="s">
        <v>1586</v>
      </c>
      <c r="F311" s="22" t="s">
        <v>187</v>
      </c>
      <c r="G311" s="22" t="s">
        <v>188</v>
      </c>
      <c r="H311" s="76"/>
      <c r="I311" s="9" t="s">
        <v>298</v>
      </c>
      <c r="J311" s="65"/>
      <c r="K311" s="8"/>
      <c r="L311" s="65"/>
      <c r="M311" s="65"/>
      <c r="N311" s="65"/>
      <c r="O311" s="65"/>
    </row>
    <row r="312" spans="1:15" ht="76.5">
      <c r="A312" s="22">
        <v>26</v>
      </c>
      <c r="B312" s="22" t="s">
        <v>190</v>
      </c>
      <c r="C312" s="27"/>
      <c r="D312" s="22">
        <v>80.7</v>
      </c>
      <c r="E312" s="22" t="s">
        <v>1587</v>
      </c>
      <c r="F312" s="22" t="s">
        <v>1163</v>
      </c>
      <c r="G312" s="22" t="s">
        <v>191</v>
      </c>
      <c r="H312" s="76"/>
      <c r="I312" s="9" t="s">
        <v>298</v>
      </c>
      <c r="J312" s="65"/>
      <c r="K312" s="8"/>
      <c r="L312" s="65"/>
      <c r="M312" s="65"/>
      <c r="N312" s="65"/>
      <c r="O312" s="65"/>
    </row>
    <row r="313" spans="1:15" ht="51">
      <c r="A313" s="22">
        <v>27</v>
      </c>
      <c r="B313" s="22" t="s">
        <v>192</v>
      </c>
      <c r="C313" s="27"/>
      <c r="D313" s="22">
        <v>30</v>
      </c>
      <c r="E313" s="22" t="s">
        <v>1185</v>
      </c>
      <c r="F313" s="22" t="s">
        <v>1184</v>
      </c>
      <c r="G313" s="22" t="s">
        <v>193</v>
      </c>
      <c r="H313" s="76"/>
      <c r="I313" s="9" t="s">
        <v>298</v>
      </c>
      <c r="J313" s="65"/>
      <c r="K313" s="8"/>
      <c r="L313" s="65"/>
      <c r="M313" s="65"/>
      <c r="N313" s="65"/>
      <c r="O313" s="65"/>
    </row>
    <row r="314" spans="1:15" ht="69.75" customHeight="1">
      <c r="A314" s="22">
        <v>28</v>
      </c>
      <c r="B314" s="22" t="s">
        <v>1357</v>
      </c>
      <c r="C314" s="27"/>
      <c r="D314" s="22">
        <v>40.9434</v>
      </c>
      <c r="E314" s="22" t="s">
        <v>1358</v>
      </c>
      <c r="F314" s="22" t="s">
        <v>1168</v>
      </c>
      <c r="G314" s="22" t="s">
        <v>1359</v>
      </c>
      <c r="H314" s="76"/>
      <c r="I314" s="9" t="s">
        <v>298</v>
      </c>
      <c r="J314" s="65"/>
      <c r="K314" s="8"/>
      <c r="L314" s="65"/>
      <c r="M314" s="65"/>
      <c r="N314" s="65"/>
      <c r="O314" s="65"/>
    </row>
    <row r="315" spans="1:15" ht="15.75">
      <c r="A315" s="20">
        <v>28</v>
      </c>
      <c r="B315" s="21" t="s">
        <v>1046</v>
      </c>
      <c r="C315" s="19"/>
      <c r="D315" s="20">
        <v>5041.1331</v>
      </c>
      <c r="E315" s="20"/>
      <c r="F315" s="17"/>
      <c r="G315" s="17"/>
      <c r="H315" s="76"/>
      <c r="I315" s="11"/>
      <c r="J315" s="65"/>
      <c r="K315" s="8"/>
      <c r="L315" s="65"/>
      <c r="M315" s="65"/>
      <c r="N315" s="65"/>
      <c r="O315" s="65"/>
    </row>
    <row r="316" spans="1:15" ht="15.75">
      <c r="A316" s="11"/>
      <c r="B316" s="11"/>
      <c r="C316" s="19" t="s">
        <v>675</v>
      </c>
      <c r="D316" s="20"/>
      <c r="E316" s="11"/>
      <c r="F316" s="11"/>
      <c r="G316" s="11"/>
      <c r="H316" s="76"/>
      <c r="I316" s="11"/>
      <c r="J316" s="65"/>
      <c r="K316" s="8"/>
      <c r="L316" s="65"/>
      <c r="M316" s="65"/>
      <c r="N316" s="65"/>
      <c r="O316" s="65"/>
    </row>
    <row r="317" spans="1:15" ht="25.5">
      <c r="A317" s="11" t="s">
        <v>1041</v>
      </c>
      <c r="B317" s="11" t="s">
        <v>676</v>
      </c>
      <c r="C317" s="9"/>
      <c r="D317" s="11">
        <v>12.7</v>
      </c>
      <c r="E317" s="11" t="s">
        <v>1588</v>
      </c>
      <c r="F317" s="11" t="s">
        <v>565</v>
      </c>
      <c r="G317" s="11" t="s">
        <v>14</v>
      </c>
      <c r="H317" s="76"/>
      <c r="I317" s="9" t="s">
        <v>298</v>
      </c>
      <c r="J317" s="65"/>
      <c r="K317" s="8"/>
      <c r="L317" s="65"/>
      <c r="M317" s="65"/>
      <c r="N317" s="65"/>
      <c r="O317" s="65"/>
    </row>
    <row r="318" spans="1:15" ht="15.75">
      <c r="A318" s="20" t="s">
        <v>1041</v>
      </c>
      <c r="B318" s="21" t="s">
        <v>534</v>
      </c>
      <c r="C318" s="19"/>
      <c r="D318" s="20">
        <f>SUM(D317)</f>
        <v>12.7</v>
      </c>
      <c r="E318" s="20"/>
      <c r="F318" s="17"/>
      <c r="G318" s="17"/>
      <c r="H318" s="76"/>
      <c r="I318" s="11"/>
      <c r="J318" s="65"/>
      <c r="K318" s="8"/>
      <c r="L318" s="65"/>
      <c r="M318" s="65"/>
      <c r="N318" s="65"/>
      <c r="O318" s="65"/>
    </row>
    <row r="319" spans="1:15" ht="15.75">
      <c r="A319" s="11"/>
      <c r="B319" s="11"/>
      <c r="C319" s="19" t="s">
        <v>677</v>
      </c>
      <c r="D319" s="11"/>
      <c r="E319" s="11"/>
      <c r="F319" s="11"/>
      <c r="G319" s="11"/>
      <c r="H319" s="76"/>
      <c r="I319" s="11"/>
      <c r="J319" s="65"/>
      <c r="K319" s="8"/>
      <c r="L319" s="65"/>
      <c r="M319" s="65"/>
      <c r="N319" s="65"/>
      <c r="O319" s="65"/>
    </row>
    <row r="320" spans="1:15" ht="63.75">
      <c r="A320" s="11" t="s">
        <v>1040</v>
      </c>
      <c r="B320" s="11" t="s">
        <v>678</v>
      </c>
      <c r="C320" s="9"/>
      <c r="D320" s="11">
        <v>133</v>
      </c>
      <c r="E320" s="11" t="s">
        <v>1589</v>
      </c>
      <c r="F320" s="11" t="s">
        <v>1147</v>
      </c>
      <c r="G320" s="11" t="s">
        <v>1100</v>
      </c>
      <c r="H320" s="76"/>
      <c r="I320" s="9" t="s">
        <v>298</v>
      </c>
      <c r="J320" s="65"/>
      <c r="K320" s="8"/>
      <c r="L320" s="65"/>
      <c r="M320" s="65"/>
      <c r="N320" s="65"/>
      <c r="O320" s="65"/>
    </row>
    <row r="321" spans="1:15" ht="63.75">
      <c r="A321" s="11" t="s">
        <v>1043</v>
      </c>
      <c r="B321" s="11" t="s">
        <v>679</v>
      </c>
      <c r="C321" s="9"/>
      <c r="D321" s="11">
        <v>138.1</v>
      </c>
      <c r="E321" s="11" t="s">
        <v>1590</v>
      </c>
      <c r="F321" s="11" t="s">
        <v>1396</v>
      </c>
      <c r="G321" s="11" t="s">
        <v>767</v>
      </c>
      <c r="H321" s="9" t="s">
        <v>298</v>
      </c>
      <c r="I321" s="9" t="s">
        <v>298</v>
      </c>
      <c r="J321" s="65"/>
      <c r="K321" s="8"/>
      <c r="L321" s="65"/>
      <c r="M321" s="65"/>
      <c r="N321" s="65"/>
      <c r="O321" s="65"/>
    </row>
    <row r="322" spans="1:15" ht="63.75">
      <c r="A322" s="11" t="s">
        <v>1006</v>
      </c>
      <c r="B322" s="11" t="s">
        <v>680</v>
      </c>
      <c r="C322" s="9"/>
      <c r="D322" s="11">
        <v>36.8</v>
      </c>
      <c r="E322" s="11" t="s">
        <v>1591</v>
      </c>
      <c r="F322" s="11" t="s">
        <v>1186</v>
      </c>
      <c r="G322" s="11" t="s">
        <v>609</v>
      </c>
      <c r="H322" s="76"/>
      <c r="I322" s="9" t="s">
        <v>298</v>
      </c>
      <c r="J322" s="65"/>
      <c r="K322" s="8"/>
      <c r="L322" s="65"/>
      <c r="M322" s="65"/>
      <c r="N322" s="65"/>
      <c r="O322" s="65"/>
    </row>
    <row r="323" spans="1:15" ht="76.5">
      <c r="A323" s="11" t="s">
        <v>1008</v>
      </c>
      <c r="B323" s="11" t="s">
        <v>681</v>
      </c>
      <c r="C323" s="9"/>
      <c r="D323" s="11">
        <v>33</v>
      </c>
      <c r="E323" s="11" t="s">
        <v>1592</v>
      </c>
      <c r="F323" s="11" t="s">
        <v>1187</v>
      </c>
      <c r="G323" s="11" t="s">
        <v>1100</v>
      </c>
      <c r="H323" s="76"/>
      <c r="I323" s="9" t="s">
        <v>298</v>
      </c>
      <c r="J323" s="65"/>
      <c r="K323" s="8"/>
      <c r="L323" s="65"/>
      <c r="M323" s="65"/>
      <c r="N323" s="65"/>
      <c r="O323" s="65"/>
    </row>
    <row r="324" spans="1:15" ht="15.75">
      <c r="A324" s="20" t="s">
        <v>1010</v>
      </c>
      <c r="B324" s="20" t="s">
        <v>534</v>
      </c>
      <c r="C324" s="19"/>
      <c r="D324" s="11">
        <f>SUM(D320:D323)</f>
        <v>340.90000000000003</v>
      </c>
      <c r="E324" s="20"/>
      <c r="F324" s="11"/>
      <c r="G324" s="11"/>
      <c r="H324" s="76"/>
      <c r="I324" s="11"/>
      <c r="J324" s="65"/>
      <c r="K324" s="8"/>
      <c r="L324" s="65"/>
      <c r="M324" s="65"/>
      <c r="N324" s="65"/>
      <c r="O324" s="65"/>
    </row>
    <row r="325" spans="1:15" ht="15.75">
      <c r="A325" s="49">
        <v>242</v>
      </c>
      <c r="B325" s="56" t="s">
        <v>540</v>
      </c>
      <c r="C325" s="49"/>
      <c r="D325" s="45">
        <v>29157.1341</v>
      </c>
      <c r="E325" s="17"/>
      <c r="F325" s="18"/>
      <c r="G325" s="18"/>
      <c r="H325" s="76"/>
      <c r="I325" s="11"/>
      <c r="J325" s="65"/>
      <c r="K325" s="8"/>
      <c r="L325" s="65"/>
      <c r="M325" s="65"/>
      <c r="N325" s="65"/>
      <c r="O325" s="65"/>
    </row>
    <row r="326" spans="1:15" ht="21" customHeight="1">
      <c r="A326" s="66" t="s">
        <v>682</v>
      </c>
      <c r="B326" s="66"/>
      <c r="C326" s="66"/>
      <c r="D326" s="66"/>
      <c r="E326" s="66"/>
      <c r="F326" s="66"/>
      <c r="G326" s="66"/>
      <c r="H326" s="66"/>
      <c r="I326" s="66"/>
      <c r="J326" s="65"/>
      <c r="K326" s="8"/>
      <c r="L326" s="65"/>
      <c r="M326" s="65"/>
      <c r="N326" s="65"/>
      <c r="O326" s="65"/>
    </row>
    <row r="327" spans="1:15" ht="15.75">
      <c r="A327" s="11"/>
      <c r="B327" s="11"/>
      <c r="C327" s="19" t="s">
        <v>683</v>
      </c>
      <c r="D327" s="11"/>
      <c r="E327" s="11"/>
      <c r="F327" s="11"/>
      <c r="G327" s="11"/>
      <c r="H327" s="76"/>
      <c r="I327" s="11"/>
      <c r="J327" s="65"/>
      <c r="K327" s="8"/>
      <c r="L327" s="65"/>
      <c r="M327" s="65"/>
      <c r="N327" s="65"/>
      <c r="O327" s="65"/>
    </row>
    <row r="328" spans="1:15" ht="59.25" customHeight="1">
      <c r="A328" s="11" t="s">
        <v>1040</v>
      </c>
      <c r="B328" s="11" t="s">
        <v>684</v>
      </c>
      <c r="C328" s="9"/>
      <c r="D328" s="11">
        <v>0.01</v>
      </c>
      <c r="E328" s="11" t="s">
        <v>1593</v>
      </c>
      <c r="F328" s="11" t="s">
        <v>667</v>
      </c>
      <c r="G328" s="11" t="s">
        <v>610</v>
      </c>
      <c r="H328" s="11"/>
      <c r="I328" s="9" t="s">
        <v>298</v>
      </c>
      <c r="J328" s="65"/>
      <c r="K328" s="8"/>
      <c r="L328" s="65"/>
      <c r="M328" s="65"/>
      <c r="N328" s="65"/>
      <c r="O328" s="65"/>
    </row>
    <row r="329" spans="1:15" ht="76.5">
      <c r="A329" s="11" t="s">
        <v>1043</v>
      </c>
      <c r="B329" s="11" t="s">
        <v>684</v>
      </c>
      <c r="C329" s="9"/>
      <c r="D329" s="11">
        <v>0.1</v>
      </c>
      <c r="E329" s="11" t="s">
        <v>1594</v>
      </c>
      <c r="F329" s="11" t="s">
        <v>668</v>
      </c>
      <c r="G329" s="11" t="s">
        <v>816</v>
      </c>
      <c r="H329" s="22"/>
      <c r="I329" s="9" t="s">
        <v>298</v>
      </c>
      <c r="J329" s="65"/>
      <c r="K329" s="8"/>
      <c r="L329" s="65"/>
      <c r="M329" s="65"/>
      <c r="N329" s="65"/>
      <c r="O329" s="65"/>
    </row>
    <row r="330" spans="1:15" ht="76.5">
      <c r="A330" s="11" t="s">
        <v>1006</v>
      </c>
      <c r="B330" s="11" t="s">
        <v>685</v>
      </c>
      <c r="C330" s="9"/>
      <c r="D330" s="11">
        <v>0.3</v>
      </c>
      <c r="E330" s="11" t="s">
        <v>1594</v>
      </c>
      <c r="F330" s="11" t="s">
        <v>668</v>
      </c>
      <c r="G330" s="11" t="s">
        <v>816</v>
      </c>
      <c r="H330" s="76"/>
      <c r="I330" s="22" t="s">
        <v>1031</v>
      </c>
      <c r="J330" s="65"/>
      <c r="K330" s="7"/>
      <c r="L330" s="65"/>
      <c r="M330" s="65"/>
      <c r="N330" s="65"/>
      <c r="O330" s="65"/>
    </row>
    <row r="331" spans="1:15" ht="63.75">
      <c r="A331" s="11" t="s">
        <v>1008</v>
      </c>
      <c r="B331" s="11" t="s">
        <v>685</v>
      </c>
      <c r="C331" s="9"/>
      <c r="D331" s="11">
        <v>0.05</v>
      </c>
      <c r="E331" s="11" t="s">
        <v>1595</v>
      </c>
      <c r="F331" s="11" t="s">
        <v>686</v>
      </c>
      <c r="G331" s="11" t="s">
        <v>611</v>
      </c>
      <c r="H331" s="9" t="s">
        <v>298</v>
      </c>
      <c r="I331" s="9" t="s">
        <v>298</v>
      </c>
      <c r="J331" s="65"/>
      <c r="K331" s="8"/>
      <c r="L331" s="65"/>
      <c r="M331" s="65"/>
      <c r="N331" s="65"/>
      <c r="O331" s="65"/>
    </row>
    <row r="332" spans="1:15" ht="38.25">
      <c r="A332" s="11" t="s">
        <v>585</v>
      </c>
      <c r="B332" s="11" t="s">
        <v>687</v>
      </c>
      <c r="C332" s="9"/>
      <c r="D332" s="11">
        <v>0.1</v>
      </c>
      <c r="E332" s="11" t="s">
        <v>688</v>
      </c>
      <c r="F332" s="11" t="s">
        <v>572</v>
      </c>
      <c r="G332" s="11" t="s">
        <v>612</v>
      </c>
      <c r="H332" s="9" t="s">
        <v>298</v>
      </c>
      <c r="I332" s="9" t="s">
        <v>298</v>
      </c>
      <c r="J332" s="65"/>
      <c r="K332" s="8"/>
      <c r="L332" s="65"/>
      <c r="M332" s="65"/>
      <c r="N332" s="65"/>
      <c r="O332" s="65"/>
    </row>
    <row r="333" spans="1:15" ht="63.75">
      <c r="A333" s="11" t="s">
        <v>586</v>
      </c>
      <c r="B333" s="11" t="s">
        <v>689</v>
      </c>
      <c r="C333" s="9"/>
      <c r="D333" s="11">
        <v>0.03</v>
      </c>
      <c r="E333" s="11" t="s">
        <v>1131</v>
      </c>
      <c r="F333" s="11" t="s">
        <v>690</v>
      </c>
      <c r="G333" s="11" t="s">
        <v>611</v>
      </c>
      <c r="H333" s="76"/>
      <c r="I333" s="9" t="s">
        <v>298</v>
      </c>
      <c r="J333" s="65"/>
      <c r="K333" s="8"/>
      <c r="L333" s="65"/>
      <c r="M333" s="65"/>
      <c r="N333" s="65"/>
      <c r="O333" s="65"/>
    </row>
    <row r="334" spans="1:15" ht="63.75">
      <c r="A334" s="11" t="s">
        <v>573</v>
      </c>
      <c r="B334" s="11" t="s">
        <v>822</v>
      </c>
      <c r="C334" s="9"/>
      <c r="D334" s="11">
        <v>0.15</v>
      </c>
      <c r="E334" s="11" t="s">
        <v>1131</v>
      </c>
      <c r="F334" s="11" t="s">
        <v>690</v>
      </c>
      <c r="G334" s="11" t="s">
        <v>613</v>
      </c>
      <c r="H334" s="76"/>
      <c r="I334" s="9" t="s">
        <v>298</v>
      </c>
      <c r="J334" s="65"/>
      <c r="K334" s="8"/>
      <c r="L334" s="65"/>
      <c r="M334" s="65"/>
      <c r="N334" s="65"/>
      <c r="O334" s="65"/>
    </row>
    <row r="335" spans="1:15" ht="63.75">
      <c r="A335" s="11" t="s">
        <v>576</v>
      </c>
      <c r="B335" s="11" t="s">
        <v>824</v>
      </c>
      <c r="C335" s="9"/>
      <c r="D335" s="11">
        <v>0.03</v>
      </c>
      <c r="E335" s="11" t="s">
        <v>825</v>
      </c>
      <c r="F335" s="11" t="s">
        <v>826</v>
      </c>
      <c r="G335" s="11" t="s">
        <v>611</v>
      </c>
      <c r="H335" s="76"/>
      <c r="I335" s="9" t="s">
        <v>298</v>
      </c>
      <c r="J335" s="65"/>
      <c r="K335" s="8"/>
      <c r="L335" s="65"/>
      <c r="M335" s="65"/>
      <c r="N335" s="65"/>
      <c r="O335" s="65"/>
    </row>
    <row r="336" spans="1:15" ht="52.5" customHeight="1">
      <c r="A336" s="11" t="s">
        <v>579</v>
      </c>
      <c r="B336" s="11" t="s">
        <v>827</v>
      </c>
      <c r="C336" s="9"/>
      <c r="D336" s="11">
        <v>0.03</v>
      </c>
      <c r="E336" s="11" t="s">
        <v>1596</v>
      </c>
      <c r="F336" s="11" t="s">
        <v>1397</v>
      </c>
      <c r="G336" s="11" t="s">
        <v>614</v>
      </c>
      <c r="H336" s="76"/>
      <c r="I336" s="9" t="s">
        <v>298</v>
      </c>
      <c r="J336" s="65"/>
      <c r="K336" s="8"/>
      <c r="L336" s="65"/>
      <c r="M336" s="65"/>
      <c r="N336" s="65"/>
      <c r="O336" s="65"/>
    </row>
    <row r="337" spans="1:15" ht="42.75" customHeight="1">
      <c r="A337" s="11" t="s">
        <v>528</v>
      </c>
      <c r="B337" s="11" t="s">
        <v>828</v>
      </c>
      <c r="C337" s="9"/>
      <c r="D337" s="11">
        <v>0.02</v>
      </c>
      <c r="E337" s="11" t="s">
        <v>1597</v>
      </c>
      <c r="F337" s="11" t="s">
        <v>1398</v>
      </c>
      <c r="G337" s="11" t="s">
        <v>611</v>
      </c>
      <c r="H337" s="76"/>
      <c r="I337" s="9" t="s">
        <v>298</v>
      </c>
      <c r="J337" s="65"/>
      <c r="K337" s="8"/>
      <c r="L337" s="65"/>
      <c r="M337" s="65"/>
      <c r="N337" s="65"/>
      <c r="O337" s="65"/>
    </row>
    <row r="338" spans="1:15" ht="102">
      <c r="A338" s="11" t="s">
        <v>531</v>
      </c>
      <c r="B338" s="11" t="s">
        <v>829</v>
      </c>
      <c r="C338" s="9"/>
      <c r="D338" s="11">
        <v>0.01</v>
      </c>
      <c r="E338" s="11" t="s">
        <v>1188</v>
      </c>
      <c r="F338" s="11" t="s">
        <v>1002</v>
      </c>
      <c r="G338" s="11" t="s">
        <v>101</v>
      </c>
      <c r="H338" s="76"/>
      <c r="I338" s="9" t="s">
        <v>298</v>
      </c>
      <c r="J338" s="65"/>
      <c r="K338" s="8"/>
      <c r="L338" s="65"/>
      <c r="M338" s="65"/>
      <c r="N338" s="65"/>
      <c r="O338" s="65"/>
    </row>
    <row r="339" spans="1:15" ht="76.5">
      <c r="A339" s="11" t="s">
        <v>986</v>
      </c>
      <c r="B339" s="11" t="s">
        <v>1003</v>
      </c>
      <c r="C339" s="9"/>
      <c r="D339" s="11">
        <v>0.01</v>
      </c>
      <c r="E339" s="11" t="s">
        <v>1189</v>
      </c>
      <c r="F339" s="11" t="s">
        <v>312</v>
      </c>
      <c r="G339" s="11" t="s">
        <v>615</v>
      </c>
      <c r="H339" s="9" t="s">
        <v>298</v>
      </c>
      <c r="I339" s="9" t="s">
        <v>298</v>
      </c>
      <c r="J339" s="65"/>
      <c r="K339" s="8"/>
      <c r="L339" s="65"/>
      <c r="M339" s="65"/>
      <c r="N339" s="65"/>
      <c r="O339" s="65"/>
    </row>
    <row r="340" spans="1:15" ht="25.5">
      <c r="A340" s="11" t="s">
        <v>768</v>
      </c>
      <c r="B340" s="11" t="s">
        <v>313</v>
      </c>
      <c r="C340" s="9"/>
      <c r="D340" s="11">
        <v>0.02</v>
      </c>
      <c r="E340" s="11" t="s">
        <v>314</v>
      </c>
      <c r="F340" s="11" t="s">
        <v>616</v>
      </c>
      <c r="G340" s="11" t="s">
        <v>614</v>
      </c>
      <c r="H340" s="9" t="s">
        <v>298</v>
      </c>
      <c r="I340" s="9" t="s">
        <v>298</v>
      </c>
      <c r="J340" s="65"/>
      <c r="K340" s="8"/>
      <c r="L340" s="65"/>
      <c r="M340" s="65"/>
      <c r="N340" s="65"/>
      <c r="O340" s="65"/>
    </row>
    <row r="341" spans="1:15" ht="71.25" customHeight="1">
      <c r="A341" s="11" t="s">
        <v>770</v>
      </c>
      <c r="B341" s="11" t="s">
        <v>315</v>
      </c>
      <c r="C341" s="9"/>
      <c r="D341" s="11">
        <v>0.01</v>
      </c>
      <c r="E341" s="11" t="s">
        <v>1598</v>
      </c>
      <c r="F341" s="11" t="s">
        <v>1190</v>
      </c>
      <c r="G341" s="11" t="s">
        <v>280</v>
      </c>
      <c r="H341" s="76"/>
      <c r="I341" s="9" t="s">
        <v>298</v>
      </c>
      <c r="J341" s="65"/>
      <c r="K341" s="8"/>
      <c r="L341" s="65"/>
      <c r="M341" s="65"/>
      <c r="N341" s="65"/>
      <c r="O341" s="65"/>
    </row>
    <row r="342" spans="1:15" ht="63.75">
      <c r="A342" s="11" t="s">
        <v>774</v>
      </c>
      <c r="B342" s="11" t="s">
        <v>316</v>
      </c>
      <c r="C342" s="9"/>
      <c r="D342" s="11">
        <v>1</v>
      </c>
      <c r="E342" s="11" t="s">
        <v>1191</v>
      </c>
      <c r="F342" s="11" t="s">
        <v>317</v>
      </c>
      <c r="G342" s="11" t="s">
        <v>615</v>
      </c>
      <c r="H342" s="76"/>
      <c r="I342" s="9" t="s">
        <v>298</v>
      </c>
      <c r="J342" s="65"/>
      <c r="K342" s="8"/>
      <c r="L342" s="65"/>
      <c r="M342" s="65"/>
      <c r="N342" s="65"/>
      <c r="O342" s="65"/>
    </row>
    <row r="343" spans="1:15" ht="38.25">
      <c r="A343" s="11" t="s">
        <v>776</v>
      </c>
      <c r="B343" s="11" t="s">
        <v>318</v>
      </c>
      <c r="C343" s="9"/>
      <c r="D343" s="11">
        <v>0.02</v>
      </c>
      <c r="E343" s="11" t="s">
        <v>319</v>
      </c>
      <c r="F343" s="11" t="s">
        <v>320</v>
      </c>
      <c r="G343" s="11" t="s">
        <v>615</v>
      </c>
      <c r="H343" s="9" t="s">
        <v>298</v>
      </c>
      <c r="I343" s="9" t="s">
        <v>298</v>
      </c>
      <c r="J343" s="65"/>
      <c r="K343" s="8"/>
      <c r="L343" s="65"/>
      <c r="M343" s="65"/>
      <c r="N343" s="65"/>
      <c r="O343" s="65"/>
    </row>
    <row r="344" spans="1:15" ht="38.25">
      <c r="A344" s="11" t="s">
        <v>778</v>
      </c>
      <c r="B344" s="11" t="s">
        <v>318</v>
      </c>
      <c r="C344" s="9"/>
      <c r="D344" s="11">
        <v>0.1</v>
      </c>
      <c r="E344" s="11" t="s">
        <v>321</v>
      </c>
      <c r="F344" s="11" t="s">
        <v>320</v>
      </c>
      <c r="G344" s="11" t="s">
        <v>1100</v>
      </c>
      <c r="H344" s="9" t="s">
        <v>298</v>
      </c>
      <c r="I344" s="9" t="s">
        <v>298</v>
      </c>
      <c r="J344" s="65"/>
      <c r="K344" s="8"/>
      <c r="L344" s="65"/>
      <c r="M344" s="65"/>
      <c r="N344" s="65"/>
      <c r="O344" s="65"/>
    </row>
    <row r="345" spans="1:15" ht="50.25" customHeight="1">
      <c r="A345" s="11" t="s">
        <v>780</v>
      </c>
      <c r="B345" s="11" t="s">
        <v>322</v>
      </c>
      <c r="C345" s="9"/>
      <c r="D345" s="11">
        <v>0.18</v>
      </c>
      <c r="E345" s="11" t="s">
        <v>323</v>
      </c>
      <c r="F345" s="11" t="s">
        <v>1192</v>
      </c>
      <c r="G345" s="11" t="s">
        <v>741</v>
      </c>
      <c r="H345" s="76"/>
      <c r="I345" s="9" t="s">
        <v>298</v>
      </c>
      <c r="J345" s="65"/>
      <c r="K345" s="8"/>
      <c r="L345" s="65"/>
      <c r="M345" s="65"/>
      <c r="N345" s="65"/>
      <c r="O345" s="65"/>
    </row>
    <row r="346" spans="1:15" ht="37.5" customHeight="1">
      <c r="A346" s="11" t="s">
        <v>1101</v>
      </c>
      <c r="B346" s="11" t="s">
        <v>324</v>
      </c>
      <c r="C346" s="9"/>
      <c r="D346" s="11">
        <v>0.1</v>
      </c>
      <c r="E346" s="11" t="s">
        <v>325</v>
      </c>
      <c r="F346" s="11" t="s">
        <v>1187</v>
      </c>
      <c r="G346" s="11" t="s">
        <v>617</v>
      </c>
      <c r="H346" s="76"/>
      <c r="I346" s="9" t="s">
        <v>298</v>
      </c>
      <c r="J346" s="65"/>
      <c r="K346" s="8"/>
      <c r="L346" s="65"/>
      <c r="M346" s="65"/>
      <c r="N346" s="65"/>
      <c r="O346" s="65"/>
    </row>
    <row r="347" spans="1:15" ht="38.25">
      <c r="A347" s="11" t="s">
        <v>17</v>
      </c>
      <c r="B347" s="11" t="s">
        <v>326</v>
      </c>
      <c r="C347" s="9"/>
      <c r="D347" s="11">
        <v>1</v>
      </c>
      <c r="E347" s="11" t="s">
        <v>1599</v>
      </c>
      <c r="F347" s="11" t="s">
        <v>1393</v>
      </c>
      <c r="G347" s="11" t="s">
        <v>618</v>
      </c>
      <c r="H347" s="76"/>
      <c r="I347" s="9" t="s">
        <v>298</v>
      </c>
      <c r="J347" s="65"/>
      <c r="K347" s="8"/>
      <c r="L347" s="65"/>
      <c r="M347" s="65"/>
      <c r="N347" s="65"/>
      <c r="O347" s="65"/>
    </row>
    <row r="348" spans="1:15" ht="51">
      <c r="A348" s="11" t="s">
        <v>19</v>
      </c>
      <c r="B348" s="11" t="s">
        <v>328</v>
      </c>
      <c r="C348" s="9"/>
      <c r="D348" s="11">
        <v>4</v>
      </c>
      <c r="E348" s="11" t="s">
        <v>1132</v>
      </c>
      <c r="F348" s="11" t="s">
        <v>1399</v>
      </c>
      <c r="G348" s="11" t="s">
        <v>923</v>
      </c>
      <c r="H348" s="76"/>
      <c r="I348" s="9" t="s">
        <v>298</v>
      </c>
      <c r="J348" s="65"/>
      <c r="K348" s="8"/>
      <c r="L348" s="65"/>
      <c r="M348" s="65"/>
      <c r="N348" s="65"/>
      <c r="O348" s="65"/>
    </row>
    <row r="349" spans="1:15" ht="84" customHeight="1">
      <c r="A349" s="11" t="s">
        <v>594</v>
      </c>
      <c r="B349" s="11" t="s">
        <v>329</v>
      </c>
      <c r="C349" s="9"/>
      <c r="D349" s="11">
        <v>5.6</v>
      </c>
      <c r="E349" s="11" t="s">
        <v>330</v>
      </c>
      <c r="F349" s="11" t="s">
        <v>1400</v>
      </c>
      <c r="G349" s="11" t="s">
        <v>923</v>
      </c>
      <c r="H349" s="76"/>
      <c r="I349" s="9" t="s">
        <v>298</v>
      </c>
      <c r="J349" s="65"/>
      <c r="K349" s="8"/>
      <c r="L349" s="65"/>
      <c r="M349" s="65"/>
      <c r="N349" s="65"/>
      <c r="O349" s="65"/>
    </row>
    <row r="350" spans="1:15" ht="63.75">
      <c r="A350" s="11" t="s">
        <v>596</v>
      </c>
      <c r="B350" s="11" t="s">
        <v>331</v>
      </c>
      <c r="C350" s="9"/>
      <c r="D350" s="11">
        <v>0.01</v>
      </c>
      <c r="E350" s="11" t="s">
        <v>1600</v>
      </c>
      <c r="F350" s="11" t="s">
        <v>1068</v>
      </c>
      <c r="G350" s="11" t="s">
        <v>614</v>
      </c>
      <c r="H350" s="76"/>
      <c r="I350" s="9" t="s">
        <v>298</v>
      </c>
      <c r="J350" s="65"/>
      <c r="K350" s="8"/>
      <c r="L350" s="65"/>
      <c r="M350" s="65"/>
      <c r="N350" s="65"/>
      <c r="O350" s="65"/>
    </row>
    <row r="351" spans="1:15" ht="63.75">
      <c r="A351" s="11" t="s">
        <v>598</v>
      </c>
      <c r="B351" s="11" t="s">
        <v>689</v>
      </c>
      <c r="C351" s="9"/>
      <c r="D351" s="11">
        <v>0.01</v>
      </c>
      <c r="E351" s="11" t="s">
        <v>1601</v>
      </c>
      <c r="F351" s="11" t="s">
        <v>1153</v>
      </c>
      <c r="G351" s="11" t="s">
        <v>280</v>
      </c>
      <c r="H351" s="76"/>
      <c r="I351" s="9" t="s">
        <v>298</v>
      </c>
      <c r="J351" s="65"/>
      <c r="K351" s="8"/>
      <c r="L351" s="65"/>
      <c r="M351" s="65"/>
      <c r="N351" s="65"/>
      <c r="O351" s="65"/>
    </row>
    <row r="352" spans="1:15" ht="38.25">
      <c r="A352" s="11" t="s">
        <v>275</v>
      </c>
      <c r="B352" s="11" t="s">
        <v>685</v>
      </c>
      <c r="C352" s="9"/>
      <c r="D352" s="11">
        <v>0.01</v>
      </c>
      <c r="E352" s="11" t="s">
        <v>1193</v>
      </c>
      <c r="F352" s="11" t="s">
        <v>1386</v>
      </c>
      <c r="G352" s="11" t="s">
        <v>617</v>
      </c>
      <c r="H352" s="76"/>
      <c r="I352" s="9" t="s">
        <v>298</v>
      </c>
      <c r="J352" s="65"/>
      <c r="K352" s="8"/>
      <c r="L352" s="65"/>
      <c r="M352" s="65"/>
      <c r="N352" s="65"/>
      <c r="O352" s="65"/>
    </row>
    <row r="353" spans="1:15" ht="38.25">
      <c r="A353" s="11" t="s">
        <v>278</v>
      </c>
      <c r="B353" s="11" t="s">
        <v>1069</v>
      </c>
      <c r="C353" s="9"/>
      <c r="D353" s="11">
        <v>1.3</v>
      </c>
      <c r="E353" s="11" t="s">
        <v>1194</v>
      </c>
      <c r="F353" s="11" t="s">
        <v>1386</v>
      </c>
      <c r="G353" s="11" t="s">
        <v>617</v>
      </c>
      <c r="H353" s="76"/>
      <c r="I353" s="9" t="s">
        <v>298</v>
      </c>
      <c r="J353" s="65"/>
      <c r="K353" s="8"/>
      <c r="L353" s="65"/>
      <c r="M353" s="65"/>
      <c r="N353" s="65"/>
      <c r="O353" s="65"/>
    </row>
    <row r="354" spans="1:15" ht="51">
      <c r="A354" s="11" t="s">
        <v>281</v>
      </c>
      <c r="B354" s="11" t="s">
        <v>1069</v>
      </c>
      <c r="C354" s="9"/>
      <c r="D354" s="11">
        <v>0.25</v>
      </c>
      <c r="E354" s="11" t="s">
        <v>1195</v>
      </c>
      <c r="F354" s="11" t="s">
        <v>1386</v>
      </c>
      <c r="G354" s="11" t="s">
        <v>16</v>
      </c>
      <c r="H354" s="76"/>
      <c r="I354" s="9" t="s">
        <v>298</v>
      </c>
      <c r="J354" s="65"/>
      <c r="K354" s="8"/>
      <c r="L354" s="65"/>
      <c r="M354" s="65"/>
      <c r="N354" s="65"/>
      <c r="O354" s="65"/>
    </row>
    <row r="355" spans="1:15" ht="42.75" customHeight="1">
      <c r="A355" s="11" t="s">
        <v>284</v>
      </c>
      <c r="B355" s="11" t="s">
        <v>1070</v>
      </c>
      <c r="C355" s="9"/>
      <c r="D355" s="11">
        <v>0.01</v>
      </c>
      <c r="E355" s="11" t="s">
        <v>1602</v>
      </c>
      <c r="F355" s="11" t="s">
        <v>1154</v>
      </c>
      <c r="G355" s="11" t="s">
        <v>280</v>
      </c>
      <c r="H355" s="76"/>
      <c r="I355" s="9" t="s">
        <v>298</v>
      </c>
      <c r="J355" s="65"/>
      <c r="K355" s="8"/>
      <c r="L355" s="65"/>
      <c r="M355" s="65"/>
      <c r="N355" s="65"/>
      <c r="O355" s="65"/>
    </row>
    <row r="356" spans="1:15" ht="38.25">
      <c r="A356" s="11" t="s">
        <v>286</v>
      </c>
      <c r="B356" s="11" t="s">
        <v>1071</v>
      </c>
      <c r="C356" s="9"/>
      <c r="D356" s="11">
        <v>0.7</v>
      </c>
      <c r="E356" s="11" t="s">
        <v>1603</v>
      </c>
      <c r="F356" s="11" t="s">
        <v>1401</v>
      </c>
      <c r="G356" s="11" t="s">
        <v>617</v>
      </c>
      <c r="H356" s="11"/>
      <c r="I356" s="9" t="s">
        <v>298</v>
      </c>
      <c r="J356" s="65"/>
      <c r="K356" s="8"/>
      <c r="L356" s="65"/>
      <c r="M356" s="65"/>
      <c r="N356" s="65"/>
      <c r="O356" s="65"/>
    </row>
    <row r="357" spans="1:15" ht="38.25">
      <c r="A357" s="11" t="s">
        <v>288</v>
      </c>
      <c r="B357" s="11" t="s">
        <v>1072</v>
      </c>
      <c r="C357" s="9"/>
      <c r="D357" s="11">
        <v>0.01</v>
      </c>
      <c r="E357" s="11" t="s">
        <v>1602</v>
      </c>
      <c r="F357" s="11" t="s">
        <v>1154</v>
      </c>
      <c r="G357" s="11" t="s">
        <v>280</v>
      </c>
      <c r="H357" s="76"/>
      <c r="I357" s="9" t="s">
        <v>298</v>
      </c>
      <c r="J357" s="65"/>
      <c r="K357" s="8"/>
      <c r="L357" s="65"/>
      <c r="M357" s="65"/>
      <c r="N357" s="65"/>
      <c r="O357" s="65"/>
    </row>
    <row r="358" spans="1:15" ht="37.5" customHeight="1">
      <c r="A358" s="11" t="s">
        <v>742</v>
      </c>
      <c r="B358" s="11" t="s">
        <v>1073</v>
      </c>
      <c r="C358" s="9"/>
      <c r="D358" s="11">
        <v>0.8</v>
      </c>
      <c r="E358" s="11" t="s">
        <v>1197</v>
      </c>
      <c r="F358" s="11" t="s">
        <v>1153</v>
      </c>
      <c r="G358" s="11" t="s">
        <v>16</v>
      </c>
      <c r="H358" s="76"/>
      <c r="I358" s="9" t="s">
        <v>298</v>
      </c>
      <c r="J358" s="65"/>
      <c r="K358" s="8"/>
      <c r="L358" s="65"/>
      <c r="M358" s="65"/>
      <c r="N358" s="65"/>
      <c r="O358" s="65"/>
    </row>
    <row r="359" spans="1:15" ht="51">
      <c r="A359" s="11" t="s">
        <v>746</v>
      </c>
      <c r="B359" s="11" t="s">
        <v>827</v>
      </c>
      <c r="C359" s="9"/>
      <c r="D359" s="11">
        <v>0.2</v>
      </c>
      <c r="E359" s="11" t="s">
        <v>1604</v>
      </c>
      <c r="F359" s="11" t="s">
        <v>1074</v>
      </c>
      <c r="G359" s="11" t="s">
        <v>614</v>
      </c>
      <c r="H359" s="76"/>
      <c r="I359" s="9" t="s">
        <v>298</v>
      </c>
      <c r="J359" s="65"/>
      <c r="K359" s="8"/>
      <c r="L359" s="65"/>
      <c r="M359" s="65"/>
      <c r="N359" s="65"/>
      <c r="O359" s="65"/>
    </row>
    <row r="360" spans="1:15" ht="63.75">
      <c r="A360" s="11" t="s">
        <v>749</v>
      </c>
      <c r="B360" s="11" t="s">
        <v>827</v>
      </c>
      <c r="C360" s="9"/>
      <c r="D360" s="11">
        <v>0.02</v>
      </c>
      <c r="E360" s="11" t="s">
        <v>1200</v>
      </c>
      <c r="F360" s="11" t="s">
        <v>1068</v>
      </c>
      <c r="G360" s="11" t="s">
        <v>614</v>
      </c>
      <c r="H360" s="76"/>
      <c r="I360" s="9" t="s">
        <v>298</v>
      </c>
      <c r="J360" s="65"/>
      <c r="K360" s="8"/>
      <c r="L360" s="65"/>
      <c r="M360" s="65"/>
      <c r="N360" s="65"/>
      <c r="O360" s="65"/>
    </row>
    <row r="361" spans="1:15" ht="63.75">
      <c r="A361" s="11" t="s">
        <v>751</v>
      </c>
      <c r="B361" s="11" t="s">
        <v>824</v>
      </c>
      <c r="C361" s="9"/>
      <c r="D361" s="11">
        <v>0.02</v>
      </c>
      <c r="E361" s="11" t="s">
        <v>1605</v>
      </c>
      <c r="F361" s="11" t="s">
        <v>1068</v>
      </c>
      <c r="G361" s="11" t="s">
        <v>614</v>
      </c>
      <c r="H361" s="76"/>
      <c r="I361" s="9" t="s">
        <v>298</v>
      </c>
      <c r="J361" s="65"/>
      <c r="K361" s="8"/>
      <c r="L361" s="65"/>
      <c r="M361" s="65"/>
      <c r="N361" s="65"/>
      <c r="O361" s="65"/>
    </row>
    <row r="362" spans="1:15" ht="25.5">
      <c r="A362" s="11" t="s">
        <v>9</v>
      </c>
      <c r="B362" s="11" t="s">
        <v>1075</v>
      </c>
      <c r="C362" s="9"/>
      <c r="D362" s="11">
        <v>0.01</v>
      </c>
      <c r="E362" s="11" t="s">
        <v>1198</v>
      </c>
      <c r="F362" s="11" t="s">
        <v>1076</v>
      </c>
      <c r="G362" s="11" t="s">
        <v>619</v>
      </c>
      <c r="H362" s="76"/>
      <c r="I362" s="9" t="s">
        <v>298</v>
      </c>
      <c r="J362" s="65"/>
      <c r="K362" s="8"/>
      <c r="L362" s="65"/>
      <c r="M362" s="65"/>
      <c r="N362" s="65"/>
      <c r="O362" s="65"/>
    </row>
    <row r="363" spans="1:15" ht="38.25">
      <c r="A363" s="11" t="s">
        <v>12</v>
      </c>
      <c r="B363" s="11" t="s">
        <v>1077</v>
      </c>
      <c r="C363" s="9"/>
      <c r="D363" s="11">
        <v>0.1</v>
      </c>
      <c r="E363" s="11" t="s">
        <v>1606</v>
      </c>
      <c r="F363" s="11" t="s">
        <v>1078</v>
      </c>
      <c r="G363" s="11" t="s">
        <v>620</v>
      </c>
      <c r="H363" s="9" t="s">
        <v>298</v>
      </c>
      <c r="I363" s="9" t="s">
        <v>298</v>
      </c>
      <c r="J363" s="65"/>
      <c r="K363" s="8"/>
      <c r="L363" s="65"/>
      <c r="M363" s="65"/>
      <c r="N363" s="65"/>
      <c r="O363" s="65"/>
    </row>
    <row r="364" spans="1:15" ht="37.5" customHeight="1">
      <c r="A364" s="11" t="s">
        <v>920</v>
      </c>
      <c r="B364" s="11" t="s">
        <v>1079</v>
      </c>
      <c r="C364" s="9"/>
      <c r="D364" s="11">
        <v>0.1</v>
      </c>
      <c r="E364" s="11" t="s">
        <v>1199</v>
      </c>
      <c r="F364" s="11" t="s">
        <v>1154</v>
      </c>
      <c r="G364" s="11" t="s">
        <v>976</v>
      </c>
      <c r="H364" s="76"/>
      <c r="I364" s="9" t="s">
        <v>298</v>
      </c>
      <c r="J364" s="65"/>
      <c r="K364" s="8"/>
      <c r="L364" s="65"/>
      <c r="M364" s="65"/>
      <c r="N364" s="65"/>
      <c r="O364" s="65"/>
    </row>
    <row r="365" spans="1:15" ht="25.5">
      <c r="A365" s="11" t="s">
        <v>924</v>
      </c>
      <c r="B365" s="11" t="s">
        <v>1080</v>
      </c>
      <c r="C365" s="9"/>
      <c r="D365" s="11">
        <v>0.8</v>
      </c>
      <c r="E365" s="11" t="s">
        <v>1607</v>
      </c>
      <c r="F365" s="11" t="s">
        <v>206</v>
      </c>
      <c r="G365" s="11" t="s">
        <v>976</v>
      </c>
      <c r="H365" s="76"/>
      <c r="I365" s="9" t="s">
        <v>298</v>
      </c>
      <c r="J365" s="65"/>
      <c r="K365" s="8"/>
      <c r="L365" s="65"/>
      <c r="M365" s="65"/>
      <c r="N365" s="65"/>
      <c r="O365" s="65"/>
    </row>
    <row r="366" spans="1:15" ht="25.5">
      <c r="A366" s="11" t="s">
        <v>927</v>
      </c>
      <c r="B366" s="11" t="s">
        <v>1081</v>
      </c>
      <c r="C366" s="9"/>
      <c r="D366" s="11">
        <v>1.5</v>
      </c>
      <c r="E366" s="11" t="s">
        <v>1198</v>
      </c>
      <c r="F366" s="11" t="s">
        <v>1076</v>
      </c>
      <c r="G366" s="11" t="s">
        <v>620</v>
      </c>
      <c r="H366" s="76"/>
      <c r="I366" s="9" t="s">
        <v>298</v>
      </c>
      <c r="J366" s="65"/>
      <c r="K366" s="8"/>
      <c r="L366" s="65"/>
      <c r="M366" s="65"/>
      <c r="N366" s="65"/>
      <c r="O366" s="65"/>
    </row>
    <row r="367" spans="1:15" ht="63.75">
      <c r="A367" s="11" t="s">
        <v>930</v>
      </c>
      <c r="B367" s="11" t="s">
        <v>621</v>
      </c>
      <c r="C367" s="9"/>
      <c r="D367" s="11">
        <v>0.5</v>
      </c>
      <c r="E367" s="11" t="s">
        <v>1608</v>
      </c>
      <c r="F367" s="11" t="s">
        <v>1082</v>
      </c>
      <c r="G367" s="11" t="s">
        <v>620</v>
      </c>
      <c r="H367" s="76"/>
      <c r="I367" s="11" t="s">
        <v>1031</v>
      </c>
      <c r="J367" s="65"/>
      <c r="K367" s="8"/>
      <c r="L367" s="65"/>
      <c r="M367" s="65"/>
      <c r="N367" s="65"/>
      <c r="O367" s="65"/>
    </row>
    <row r="368" spans="1:15" ht="51">
      <c r="A368" s="11" t="s">
        <v>932</v>
      </c>
      <c r="B368" s="11" t="s">
        <v>1083</v>
      </c>
      <c r="C368" s="9"/>
      <c r="D368" s="11">
        <v>0.2</v>
      </c>
      <c r="E368" s="11" t="s">
        <v>1609</v>
      </c>
      <c r="F368" s="11" t="s">
        <v>1074</v>
      </c>
      <c r="G368" s="11" t="s">
        <v>614</v>
      </c>
      <c r="H368" s="76"/>
      <c r="I368" s="9" t="s">
        <v>298</v>
      </c>
      <c r="J368" s="65"/>
      <c r="K368" s="8"/>
      <c r="L368" s="65"/>
      <c r="M368" s="65"/>
      <c r="N368" s="65"/>
      <c r="O368" s="65"/>
    </row>
    <row r="369" spans="1:15" ht="38.25">
      <c r="A369" s="11" t="s">
        <v>934</v>
      </c>
      <c r="B369" s="11" t="s">
        <v>1084</v>
      </c>
      <c r="C369" s="9"/>
      <c r="D369" s="11">
        <v>0.01</v>
      </c>
      <c r="E369" s="11" t="s">
        <v>1610</v>
      </c>
      <c r="F369" s="11" t="s">
        <v>1201</v>
      </c>
      <c r="G369" s="11" t="s">
        <v>1100</v>
      </c>
      <c r="H369" s="76"/>
      <c r="I369" s="9" t="s">
        <v>298</v>
      </c>
      <c r="J369" s="65"/>
      <c r="K369" s="8"/>
      <c r="L369" s="65"/>
      <c r="M369" s="65"/>
      <c r="N369" s="65"/>
      <c r="O369" s="65"/>
    </row>
    <row r="370" spans="1:15" ht="38.25">
      <c r="A370" s="11" t="s">
        <v>937</v>
      </c>
      <c r="B370" s="11" t="s">
        <v>1085</v>
      </c>
      <c r="C370" s="9"/>
      <c r="D370" s="11">
        <v>0.01</v>
      </c>
      <c r="E370" s="11" t="s">
        <v>1611</v>
      </c>
      <c r="F370" s="11" t="s">
        <v>1201</v>
      </c>
      <c r="G370" s="11" t="s">
        <v>280</v>
      </c>
      <c r="H370" s="76"/>
      <c r="I370" s="9" t="s">
        <v>298</v>
      </c>
      <c r="J370" s="65"/>
      <c r="K370" s="8"/>
      <c r="L370" s="65"/>
      <c r="M370" s="65"/>
      <c r="N370" s="65"/>
      <c r="O370" s="65"/>
    </row>
    <row r="371" spans="1:15" ht="38.25">
      <c r="A371" s="11" t="s">
        <v>939</v>
      </c>
      <c r="B371" s="11" t="s">
        <v>1086</v>
      </c>
      <c r="C371" s="9"/>
      <c r="D371" s="11">
        <v>0.01</v>
      </c>
      <c r="E371" s="11" t="s">
        <v>1610</v>
      </c>
      <c r="F371" s="11" t="s">
        <v>1201</v>
      </c>
      <c r="G371" s="11" t="s">
        <v>280</v>
      </c>
      <c r="H371" s="76"/>
      <c r="I371" s="9" t="s">
        <v>298</v>
      </c>
      <c r="J371" s="65"/>
      <c r="K371" s="8"/>
      <c r="L371" s="65"/>
      <c r="M371" s="65"/>
      <c r="N371" s="65"/>
      <c r="O371" s="65"/>
    </row>
    <row r="372" spans="1:15" ht="38.25">
      <c r="A372" s="11" t="s">
        <v>942</v>
      </c>
      <c r="B372" s="11" t="s">
        <v>352</v>
      </c>
      <c r="C372" s="9"/>
      <c r="D372" s="11">
        <v>0.01</v>
      </c>
      <c r="E372" s="11" t="s">
        <v>1611</v>
      </c>
      <c r="F372" s="11" t="s">
        <v>1201</v>
      </c>
      <c r="G372" s="11" t="s">
        <v>280</v>
      </c>
      <c r="H372" s="76"/>
      <c r="I372" s="9" t="s">
        <v>298</v>
      </c>
      <c r="J372" s="65"/>
      <c r="K372" s="8"/>
      <c r="L372" s="65"/>
      <c r="M372" s="65"/>
      <c r="N372" s="65"/>
      <c r="O372" s="65"/>
    </row>
    <row r="373" spans="1:15" ht="38.25">
      <c r="A373" s="11" t="s">
        <v>944</v>
      </c>
      <c r="B373" s="11" t="s">
        <v>353</v>
      </c>
      <c r="C373" s="9"/>
      <c r="D373" s="11">
        <v>0.01</v>
      </c>
      <c r="E373" s="11" t="s">
        <v>1612</v>
      </c>
      <c r="F373" s="11" t="s">
        <v>1202</v>
      </c>
      <c r="G373" s="11" t="s">
        <v>280</v>
      </c>
      <c r="H373" s="76"/>
      <c r="I373" s="9" t="s">
        <v>298</v>
      </c>
      <c r="J373" s="65"/>
      <c r="K373" s="8"/>
      <c r="L373" s="65"/>
      <c r="M373" s="65"/>
      <c r="N373" s="65"/>
      <c r="O373" s="65"/>
    </row>
    <row r="374" spans="1:15" ht="51">
      <c r="A374" s="11" t="s">
        <v>945</v>
      </c>
      <c r="B374" s="11" t="s">
        <v>354</v>
      </c>
      <c r="C374" s="9"/>
      <c r="D374" s="11">
        <v>0.1</v>
      </c>
      <c r="E374" s="11" t="s">
        <v>1613</v>
      </c>
      <c r="F374" s="11" t="s">
        <v>283</v>
      </c>
      <c r="G374" s="11" t="s">
        <v>412</v>
      </c>
      <c r="H374" s="9" t="s">
        <v>298</v>
      </c>
      <c r="I374" s="9" t="s">
        <v>298</v>
      </c>
      <c r="J374" s="65"/>
      <c r="K374" s="8"/>
      <c r="L374" s="65"/>
      <c r="M374" s="65"/>
      <c r="N374" s="65"/>
      <c r="O374" s="65"/>
    </row>
    <row r="375" spans="1:15" ht="38.25">
      <c r="A375" s="11" t="s">
        <v>947</v>
      </c>
      <c r="B375" s="11" t="s">
        <v>355</v>
      </c>
      <c r="C375" s="9"/>
      <c r="D375" s="11">
        <v>0.01</v>
      </c>
      <c r="E375" s="11" t="s">
        <v>1612</v>
      </c>
      <c r="F375" s="11" t="s">
        <v>1202</v>
      </c>
      <c r="G375" s="11" t="s">
        <v>280</v>
      </c>
      <c r="H375" s="76"/>
      <c r="I375" s="9" t="s">
        <v>298</v>
      </c>
      <c r="J375" s="65"/>
      <c r="K375" s="8"/>
      <c r="L375" s="65"/>
      <c r="M375" s="65"/>
      <c r="N375" s="65"/>
      <c r="O375" s="65"/>
    </row>
    <row r="376" spans="1:15" ht="50.25" customHeight="1">
      <c r="A376" s="11" t="s">
        <v>949</v>
      </c>
      <c r="B376" s="11" t="s">
        <v>356</v>
      </c>
      <c r="C376" s="9"/>
      <c r="D376" s="11">
        <v>0.01</v>
      </c>
      <c r="E376" s="11" t="s">
        <v>1614</v>
      </c>
      <c r="F376" s="11" t="s">
        <v>1201</v>
      </c>
      <c r="G376" s="11" t="s">
        <v>280</v>
      </c>
      <c r="H376" s="76"/>
      <c r="I376" s="9" t="s">
        <v>298</v>
      </c>
      <c r="J376" s="65"/>
      <c r="K376" s="8"/>
      <c r="L376" s="65"/>
      <c r="M376" s="65"/>
      <c r="N376" s="65"/>
      <c r="O376" s="65"/>
    </row>
    <row r="377" spans="1:15" ht="38.25">
      <c r="A377" s="11" t="s">
        <v>951</v>
      </c>
      <c r="B377" s="11" t="s">
        <v>357</v>
      </c>
      <c r="C377" s="9"/>
      <c r="D377" s="11">
        <v>0.01</v>
      </c>
      <c r="E377" s="11" t="s">
        <v>1612</v>
      </c>
      <c r="F377" s="11" t="s">
        <v>1202</v>
      </c>
      <c r="G377" s="11" t="s">
        <v>280</v>
      </c>
      <c r="H377" s="76"/>
      <c r="I377" s="9" t="s">
        <v>298</v>
      </c>
      <c r="J377" s="65"/>
      <c r="K377" s="8"/>
      <c r="L377" s="65"/>
      <c r="M377" s="65"/>
      <c r="N377" s="65"/>
      <c r="O377" s="65"/>
    </row>
    <row r="378" spans="1:15" ht="78.75" customHeight="1">
      <c r="A378" s="11" t="s">
        <v>953</v>
      </c>
      <c r="B378" s="11" t="s">
        <v>358</v>
      </c>
      <c r="C378" s="9"/>
      <c r="D378" s="11">
        <v>0.1</v>
      </c>
      <c r="E378" s="11" t="s">
        <v>1615</v>
      </c>
      <c r="F378" s="11" t="s">
        <v>283</v>
      </c>
      <c r="G378" s="11" t="s">
        <v>620</v>
      </c>
      <c r="H378" s="9" t="s">
        <v>298</v>
      </c>
      <c r="I378" s="9" t="s">
        <v>298</v>
      </c>
      <c r="J378" s="65"/>
      <c r="K378" s="7"/>
      <c r="L378" s="65"/>
      <c r="M378" s="65"/>
      <c r="N378" s="65"/>
      <c r="O378" s="65"/>
    </row>
    <row r="379" spans="1:15" ht="38.25">
      <c r="A379" s="11" t="s">
        <v>954</v>
      </c>
      <c r="B379" s="11" t="s">
        <v>359</v>
      </c>
      <c r="C379" s="9"/>
      <c r="D379" s="11">
        <v>0.1</v>
      </c>
      <c r="E379" s="11" t="s">
        <v>1616</v>
      </c>
      <c r="F379" s="11" t="s">
        <v>1201</v>
      </c>
      <c r="G379" s="11" t="s">
        <v>412</v>
      </c>
      <c r="H379" s="76"/>
      <c r="I379" s="9" t="s">
        <v>298</v>
      </c>
      <c r="J379" s="65"/>
      <c r="K379" s="8"/>
      <c r="L379" s="65"/>
      <c r="M379" s="65"/>
      <c r="N379" s="65"/>
      <c r="O379" s="65"/>
    </row>
    <row r="380" spans="1:15" ht="38.25">
      <c r="A380" s="11" t="s">
        <v>957</v>
      </c>
      <c r="B380" s="11" t="s">
        <v>360</v>
      </c>
      <c r="C380" s="9"/>
      <c r="D380" s="11">
        <v>0.01</v>
      </c>
      <c r="E380" s="11" t="s">
        <v>1614</v>
      </c>
      <c r="F380" s="11" t="s">
        <v>1201</v>
      </c>
      <c r="G380" s="11" t="s">
        <v>280</v>
      </c>
      <c r="H380" s="76"/>
      <c r="I380" s="9" t="s">
        <v>298</v>
      </c>
      <c r="J380" s="65"/>
      <c r="K380" s="8"/>
      <c r="L380" s="65"/>
      <c r="M380" s="65"/>
      <c r="N380" s="65"/>
      <c r="O380" s="65"/>
    </row>
    <row r="381" spans="1:15" ht="25.5">
      <c r="A381" s="11" t="s">
        <v>960</v>
      </c>
      <c r="B381" s="11" t="s">
        <v>361</v>
      </c>
      <c r="C381" s="9"/>
      <c r="D381" s="11">
        <v>0.1</v>
      </c>
      <c r="E381" s="11" t="s">
        <v>744</v>
      </c>
      <c r="F381" s="11" t="s">
        <v>1163</v>
      </c>
      <c r="G381" s="11" t="s">
        <v>614</v>
      </c>
      <c r="H381" s="76"/>
      <c r="I381" s="9" t="s">
        <v>298</v>
      </c>
      <c r="J381" s="65"/>
      <c r="K381" s="8"/>
      <c r="L381" s="65"/>
      <c r="M381" s="65"/>
      <c r="N381" s="65"/>
      <c r="O381" s="65"/>
    </row>
    <row r="382" spans="1:15" ht="25.5">
      <c r="A382" s="22" t="s">
        <v>962</v>
      </c>
      <c r="B382" s="22" t="s">
        <v>1069</v>
      </c>
      <c r="C382" s="27"/>
      <c r="D382" s="22">
        <v>0.12</v>
      </c>
      <c r="E382" s="22" t="s">
        <v>1203</v>
      </c>
      <c r="F382" s="11" t="s">
        <v>1163</v>
      </c>
      <c r="G382" s="22" t="s">
        <v>268</v>
      </c>
      <c r="H382" s="76"/>
      <c r="I382" s="9" t="s">
        <v>298</v>
      </c>
      <c r="J382" s="65"/>
      <c r="K382" s="8"/>
      <c r="L382" s="65"/>
      <c r="M382" s="65"/>
      <c r="N382" s="65"/>
      <c r="O382" s="65"/>
    </row>
    <row r="383" spans="1:15" ht="38.25">
      <c r="A383" s="11" t="s">
        <v>111</v>
      </c>
      <c r="B383" s="11" t="s">
        <v>685</v>
      </c>
      <c r="C383" s="9"/>
      <c r="D383" s="11">
        <v>0.01</v>
      </c>
      <c r="E383" s="11" t="s">
        <v>1204</v>
      </c>
      <c r="F383" s="11" t="s">
        <v>1163</v>
      </c>
      <c r="G383" s="11" t="s">
        <v>614</v>
      </c>
      <c r="H383" s="76"/>
      <c r="I383" s="9" t="s">
        <v>298</v>
      </c>
      <c r="J383" s="65"/>
      <c r="K383" s="8"/>
      <c r="L383" s="65"/>
      <c r="M383" s="65"/>
      <c r="N383" s="65"/>
      <c r="O383" s="65"/>
    </row>
    <row r="384" spans="1:15" ht="25.5">
      <c r="A384" s="11" t="s">
        <v>113</v>
      </c>
      <c r="B384" s="11" t="s">
        <v>589</v>
      </c>
      <c r="C384" s="9"/>
      <c r="D384" s="11">
        <v>0.1</v>
      </c>
      <c r="E384" s="11" t="s">
        <v>1205</v>
      </c>
      <c r="F384" s="11" t="s">
        <v>1163</v>
      </c>
      <c r="G384" s="11" t="s">
        <v>614</v>
      </c>
      <c r="H384" s="76"/>
      <c r="I384" s="11" t="s">
        <v>1031</v>
      </c>
      <c r="J384" s="65"/>
      <c r="K384" s="8"/>
      <c r="L384" s="65"/>
      <c r="M384" s="65"/>
      <c r="N384" s="65"/>
      <c r="O384" s="65"/>
    </row>
    <row r="385" spans="1:15" ht="25.5">
      <c r="A385" s="11" t="s">
        <v>115</v>
      </c>
      <c r="B385" s="11" t="s">
        <v>1072</v>
      </c>
      <c r="C385" s="9"/>
      <c r="D385" s="11">
        <v>0.01</v>
      </c>
      <c r="E385" s="11" t="s">
        <v>1206</v>
      </c>
      <c r="F385" s="11" t="s">
        <v>1163</v>
      </c>
      <c r="G385" s="11" t="s">
        <v>614</v>
      </c>
      <c r="H385" s="76"/>
      <c r="I385" s="9" t="s">
        <v>298</v>
      </c>
      <c r="J385" s="65"/>
      <c r="K385" s="8"/>
      <c r="L385" s="65"/>
      <c r="M385" s="65"/>
      <c r="N385" s="65"/>
      <c r="O385" s="65"/>
    </row>
    <row r="386" spans="1:15" ht="25.5">
      <c r="A386" s="11" t="s">
        <v>117</v>
      </c>
      <c r="B386" s="11" t="s">
        <v>515</v>
      </c>
      <c r="C386" s="9"/>
      <c r="D386" s="11">
        <v>0.5</v>
      </c>
      <c r="E386" s="11" t="s">
        <v>1207</v>
      </c>
      <c r="F386" s="11" t="s">
        <v>1163</v>
      </c>
      <c r="G386" s="11" t="s">
        <v>614</v>
      </c>
      <c r="H386" s="76"/>
      <c r="I386" s="9" t="s">
        <v>298</v>
      </c>
      <c r="J386" s="65"/>
      <c r="K386" s="8"/>
      <c r="L386" s="65"/>
      <c r="M386" s="65"/>
      <c r="N386" s="65"/>
      <c r="O386" s="65"/>
    </row>
    <row r="387" spans="1:15" ht="51">
      <c r="A387" s="11" t="s">
        <v>120</v>
      </c>
      <c r="B387" s="11" t="s">
        <v>516</v>
      </c>
      <c r="C387" s="9"/>
      <c r="D387" s="11">
        <v>0.3</v>
      </c>
      <c r="E387" s="22" t="s">
        <v>1617</v>
      </c>
      <c r="F387" s="11" t="s">
        <v>1166</v>
      </c>
      <c r="G387" s="11" t="s">
        <v>614</v>
      </c>
      <c r="H387" s="76"/>
      <c r="I387" s="9" t="s">
        <v>298</v>
      </c>
      <c r="J387" s="65"/>
      <c r="K387" s="8"/>
      <c r="L387" s="65"/>
      <c r="M387" s="65"/>
      <c r="N387" s="65"/>
      <c r="O387" s="65"/>
    </row>
    <row r="388" spans="1:15" ht="37.5" customHeight="1">
      <c r="A388" s="11" t="s">
        <v>122</v>
      </c>
      <c r="B388" s="11" t="s">
        <v>517</v>
      </c>
      <c r="C388" s="9"/>
      <c r="D388" s="11">
        <v>0.3</v>
      </c>
      <c r="E388" s="11" t="s">
        <v>1208</v>
      </c>
      <c r="F388" s="11" t="s">
        <v>1209</v>
      </c>
      <c r="G388" s="11" t="s">
        <v>614</v>
      </c>
      <c r="H388" s="9" t="s">
        <v>298</v>
      </c>
      <c r="I388" s="9" t="s">
        <v>298</v>
      </c>
      <c r="J388" s="65"/>
      <c r="K388" s="8"/>
      <c r="L388" s="65"/>
      <c r="M388" s="65"/>
      <c r="N388" s="65"/>
      <c r="O388" s="65"/>
    </row>
    <row r="389" spans="1:15" ht="51">
      <c r="A389" s="11" t="s">
        <v>124</v>
      </c>
      <c r="B389" s="11" t="s">
        <v>518</v>
      </c>
      <c r="C389" s="9"/>
      <c r="D389" s="11">
        <v>0.1</v>
      </c>
      <c r="E389" s="11" t="s">
        <v>1618</v>
      </c>
      <c r="F389" s="11" t="s">
        <v>7</v>
      </c>
      <c r="G389" s="11" t="s">
        <v>614</v>
      </c>
      <c r="H389" s="9" t="s">
        <v>298</v>
      </c>
      <c r="I389" s="9" t="s">
        <v>298</v>
      </c>
      <c r="J389" s="65"/>
      <c r="K389" s="8"/>
      <c r="L389" s="65"/>
      <c r="M389" s="65"/>
      <c r="N389" s="65"/>
      <c r="O389" s="65"/>
    </row>
    <row r="390" spans="1:15" ht="38.25">
      <c r="A390" s="11" t="s">
        <v>126</v>
      </c>
      <c r="B390" s="11" t="s">
        <v>519</v>
      </c>
      <c r="C390" s="9"/>
      <c r="D390" s="11">
        <v>0.1</v>
      </c>
      <c r="E390" s="11" t="s">
        <v>1619</v>
      </c>
      <c r="F390" s="11" t="s">
        <v>583</v>
      </c>
      <c r="G390" s="11" t="s">
        <v>614</v>
      </c>
      <c r="H390" s="9" t="s">
        <v>298</v>
      </c>
      <c r="I390" s="9" t="s">
        <v>298</v>
      </c>
      <c r="J390" s="65"/>
      <c r="K390" s="8"/>
      <c r="L390" s="65"/>
      <c r="M390" s="65"/>
      <c r="N390" s="65"/>
      <c r="O390" s="65"/>
    </row>
    <row r="391" spans="1:15" ht="51">
      <c r="A391" s="11" t="s">
        <v>128</v>
      </c>
      <c r="B391" s="11" t="s">
        <v>520</v>
      </c>
      <c r="C391" s="9"/>
      <c r="D391" s="11">
        <v>0.2</v>
      </c>
      <c r="E391" s="11" t="s">
        <v>1620</v>
      </c>
      <c r="F391" s="11" t="s">
        <v>583</v>
      </c>
      <c r="G391" s="11" t="s">
        <v>614</v>
      </c>
      <c r="H391" s="9" t="s">
        <v>298</v>
      </c>
      <c r="I391" s="9" t="s">
        <v>298</v>
      </c>
      <c r="J391" s="65"/>
      <c r="K391" s="8"/>
      <c r="L391" s="65"/>
      <c r="M391" s="65"/>
      <c r="N391" s="65"/>
      <c r="O391" s="65"/>
    </row>
    <row r="392" spans="1:15" ht="51">
      <c r="A392" s="11" t="s">
        <v>130</v>
      </c>
      <c r="B392" s="11" t="s">
        <v>522</v>
      </c>
      <c r="C392" s="9"/>
      <c r="D392" s="11">
        <v>0.2</v>
      </c>
      <c r="E392" s="11" t="s">
        <v>1621</v>
      </c>
      <c r="F392" s="11" t="s">
        <v>583</v>
      </c>
      <c r="G392" s="11" t="s">
        <v>614</v>
      </c>
      <c r="H392" s="9" t="s">
        <v>298</v>
      </c>
      <c r="I392" s="9" t="s">
        <v>298</v>
      </c>
      <c r="J392" s="65"/>
      <c r="K392" s="8"/>
      <c r="L392" s="65"/>
      <c r="M392" s="65"/>
      <c r="N392" s="65"/>
      <c r="O392" s="65"/>
    </row>
    <row r="393" spans="1:15" ht="38.25">
      <c r="A393" s="11" t="s">
        <v>132</v>
      </c>
      <c r="B393" s="11" t="s">
        <v>523</v>
      </c>
      <c r="C393" s="9"/>
      <c r="D393" s="11">
        <v>0.1</v>
      </c>
      <c r="E393" s="11" t="s">
        <v>1622</v>
      </c>
      <c r="F393" s="11" t="s">
        <v>583</v>
      </c>
      <c r="G393" s="11" t="s">
        <v>614</v>
      </c>
      <c r="H393" s="9" t="s">
        <v>298</v>
      </c>
      <c r="I393" s="9" t="s">
        <v>298</v>
      </c>
      <c r="J393" s="65"/>
      <c r="K393" s="8"/>
      <c r="L393" s="65"/>
      <c r="M393" s="65"/>
      <c r="N393" s="65"/>
      <c r="O393" s="65"/>
    </row>
    <row r="394" spans="1:15" ht="51">
      <c r="A394" s="11" t="s">
        <v>134</v>
      </c>
      <c r="B394" s="11" t="s">
        <v>685</v>
      </c>
      <c r="C394" s="9"/>
      <c r="D394" s="11">
        <v>0.01</v>
      </c>
      <c r="E394" s="11" t="s">
        <v>1623</v>
      </c>
      <c r="F394" s="11" t="s">
        <v>583</v>
      </c>
      <c r="G394" s="11" t="s">
        <v>620</v>
      </c>
      <c r="H394" s="9" t="s">
        <v>298</v>
      </c>
      <c r="I394" s="9" t="s">
        <v>298</v>
      </c>
      <c r="J394" s="65"/>
      <c r="K394" s="8"/>
      <c r="L394" s="65"/>
      <c r="M394" s="65"/>
      <c r="N394" s="65"/>
      <c r="O394" s="65"/>
    </row>
    <row r="395" spans="1:15" ht="51">
      <c r="A395" s="11" t="s">
        <v>137</v>
      </c>
      <c r="B395" s="11" t="s">
        <v>524</v>
      </c>
      <c r="C395" s="9"/>
      <c r="D395" s="11">
        <v>10.9</v>
      </c>
      <c r="E395" s="11" t="s">
        <v>525</v>
      </c>
      <c r="F395" s="11" t="s">
        <v>15</v>
      </c>
      <c r="G395" s="11" t="s">
        <v>614</v>
      </c>
      <c r="H395" s="76"/>
      <c r="I395" s="9" t="s">
        <v>298</v>
      </c>
      <c r="J395" s="65"/>
      <c r="K395" s="8"/>
      <c r="L395" s="65"/>
      <c r="M395" s="65"/>
      <c r="N395" s="65"/>
      <c r="O395" s="65"/>
    </row>
    <row r="396" spans="1:15" ht="51">
      <c r="A396" s="11" t="s">
        <v>140</v>
      </c>
      <c r="B396" s="11" t="s">
        <v>915</v>
      </c>
      <c r="C396" s="9"/>
      <c r="D396" s="11">
        <v>27</v>
      </c>
      <c r="E396" s="11" t="s">
        <v>916</v>
      </c>
      <c r="F396" s="11" t="s">
        <v>15</v>
      </c>
      <c r="G396" s="11" t="s">
        <v>614</v>
      </c>
      <c r="H396" s="76"/>
      <c r="I396" s="9" t="s">
        <v>298</v>
      </c>
      <c r="J396" s="65"/>
      <c r="K396" s="8"/>
      <c r="L396" s="65"/>
      <c r="M396" s="65"/>
      <c r="N396" s="65"/>
      <c r="O396" s="65"/>
    </row>
    <row r="397" spans="1:15" ht="38.25">
      <c r="A397" s="11" t="s">
        <v>142</v>
      </c>
      <c r="B397" s="11" t="s">
        <v>358</v>
      </c>
      <c r="C397" s="9"/>
      <c r="D397" s="11">
        <v>0.01</v>
      </c>
      <c r="E397" s="11" t="s">
        <v>917</v>
      </c>
      <c r="F397" s="11" t="s">
        <v>918</v>
      </c>
      <c r="G397" s="11" t="s">
        <v>16</v>
      </c>
      <c r="H397" s="76"/>
      <c r="I397" s="9" t="s">
        <v>298</v>
      </c>
      <c r="J397" s="65"/>
      <c r="K397" s="8"/>
      <c r="L397" s="65"/>
      <c r="M397" s="65"/>
      <c r="N397" s="65"/>
      <c r="O397" s="65"/>
    </row>
    <row r="398" spans="1:15" ht="38.25">
      <c r="A398" s="11" t="s">
        <v>144</v>
      </c>
      <c r="B398" s="11" t="s">
        <v>1070</v>
      </c>
      <c r="C398" s="9"/>
      <c r="D398" s="11">
        <v>0.01</v>
      </c>
      <c r="E398" s="11" t="s">
        <v>1624</v>
      </c>
      <c r="F398" s="11" t="s">
        <v>1386</v>
      </c>
      <c r="G398" s="11" t="s">
        <v>617</v>
      </c>
      <c r="H398" s="76"/>
      <c r="I398" s="9" t="s">
        <v>298</v>
      </c>
      <c r="J398" s="65"/>
      <c r="K398" s="8"/>
      <c r="L398" s="65"/>
      <c r="M398" s="65"/>
      <c r="N398" s="65"/>
      <c r="O398" s="65"/>
    </row>
    <row r="399" spans="1:15" ht="51">
      <c r="A399" s="11" t="s">
        <v>146</v>
      </c>
      <c r="B399" s="11" t="s">
        <v>248</v>
      </c>
      <c r="C399" s="9"/>
      <c r="D399" s="11">
        <v>0.01</v>
      </c>
      <c r="E399" s="11" t="s">
        <v>1625</v>
      </c>
      <c r="F399" s="11" t="s">
        <v>1210</v>
      </c>
      <c r="G399" s="11" t="s">
        <v>614</v>
      </c>
      <c r="H399" s="76"/>
      <c r="I399" s="9" t="s">
        <v>298</v>
      </c>
      <c r="J399" s="65"/>
      <c r="K399" s="8"/>
      <c r="L399" s="65"/>
      <c r="M399" s="65"/>
      <c r="N399" s="65"/>
      <c r="O399" s="65"/>
    </row>
    <row r="400" spans="1:15" ht="38.25">
      <c r="A400" s="11" t="s">
        <v>148</v>
      </c>
      <c r="B400" s="11" t="s">
        <v>249</v>
      </c>
      <c r="C400" s="9"/>
      <c r="D400" s="11">
        <v>4.7</v>
      </c>
      <c r="E400" s="11" t="s">
        <v>250</v>
      </c>
      <c r="F400" s="11" t="s">
        <v>544</v>
      </c>
      <c r="G400" s="11" t="s">
        <v>615</v>
      </c>
      <c r="H400" s="76"/>
      <c r="I400" s="9" t="s">
        <v>298</v>
      </c>
      <c r="J400" s="65"/>
      <c r="K400" s="8"/>
      <c r="L400" s="65"/>
      <c r="M400" s="65"/>
      <c r="N400" s="65"/>
      <c r="O400" s="65"/>
    </row>
    <row r="401" spans="1:15" ht="38.25">
      <c r="A401" s="11" t="s">
        <v>150</v>
      </c>
      <c r="B401" s="11" t="s">
        <v>251</v>
      </c>
      <c r="C401" s="9"/>
      <c r="D401" s="11">
        <v>32</v>
      </c>
      <c r="E401" s="11" t="s">
        <v>1113</v>
      </c>
      <c r="F401" s="11" t="s">
        <v>1005</v>
      </c>
      <c r="G401" s="11" t="s">
        <v>615</v>
      </c>
      <c r="H401" s="9" t="s">
        <v>298</v>
      </c>
      <c r="I401" s="9" t="s">
        <v>298</v>
      </c>
      <c r="J401" s="65"/>
      <c r="K401" s="8"/>
      <c r="L401" s="65"/>
      <c r="M401" s="65"/>
      <c r="N401" s="65"/>
      <c r="O401" s="65"/>
    </row>
    <row r="402" spans="1:15" ht="38.25">
      <c r="A402" s="11" t="s">
        <v>152</v>
      </c>
      <c r="B402" s="11" t="s">
        <v>251</v>
      </c>
      <c r="C402" s="9"/>
      <c r="D402" s="11">
        <v>63</v>
      </c>
      <c r="E402" s="11" t="s">
        <v>49</v>
      </c>
      <c r="F402" s="11" t="s">
        <v>1005</v>
      </c>
      <c r="G402" s="11" t="s">
        <v>1100</v>
      </c>
      <c r="H402" s="76"/>
      <c r="I402" s="9" t="s">
        <v>298</v>
      </c>
      <c r="J402" s="65"/>
      <c r="K402" s="8"/>
      <c r="L402" s="65"/>
      <c r="M402" s="65"/>
      <c r="N402" s="65"/>
      <c r="O402" s="65"/>
    </row>
    <row r="403" spans="1:15" ht="63.75">
      <c r="A403" s="11" t="s">
        <v>630</v>
      </c>
      <c r="B403" s="11" t="s">
        <v>252</v>
      </c>
      <c r="C403" s="9"/>
      <c r="D403" s="11">
        <v>59.4</v>
      </c>
      <c r="E403" s="11" t="s">
        <v>1626</v>
      </c>
      <c r="F403" s="11" t="s">
        <v>1005</v>
      </c>
      <c r="G403" s="11" t="s">
        <v>614</v>
      </c>
      <c r="H403" s="9" t="s">
        <v>298</v>
      </c>
      <c r="I403" s="9" t="s">
        <v>298</v>
      </c>
      <c r="J403" s="65"/>
      <c r="K403" s="8"/>
      <c r="L403" s="65"/>
      <c r="M403" s="65"/>
      <c r="N403" s="65"/>
      <c r="O403" s="65"/>
    </row>
    <row r="404" spans="1:15" ht="38.25">
      <c r="A404" s="11" t="s">
        <v>632</v>
      </c>
      <c r="B404" s="11" t="s">
        <v>253</v>
      </c>
      <c r="C404" s="9"/>
      <c r="D404" s="11">
        <v>2.2</v>
      </c>
      <c r="E404" s="11" t="s">
        <v>1627</v>
      </c>
      <c r="F404" s="11" t="s">
        <v>1005</v>
      </c>
      <c r="G404" s="11" t="s">
        <v>614</v>
      </c>
      <c r="H404" s="9" t="s">
        <v>298</v>
      </c>
      <c r="I404" s="9" t="s">
        <v>298</v>
      </c>
      <c r="J404" s="65"/>
      <c r="K404" s="8"/>
      <c r="L404" s="65"/>
      <c r="M404" s="65"/>
      <c r="N404" s="65"/>
      <c r="O404" s="65"/>
    </row>
    <row r="405" spans="1:15" ht="38.25">
      <c r="A405" s="11" t="s">
        <v>635</v>
      </c>
      <c r="B405" s="11" t="s">
        <v>254</v>
      </c>
      <c r="C405" s="9"/>
      <c r="D405" s="11">
        <v>0.1</v>
      </c>
      <c r="E405" s="11" t="s">
        <v>1628</v>
      </c>
      <c r="F405" s="11" t="s">
        <v>1005</v>
      </c>
      <c r="G405" s="11" t="s">
        <v>614</v>
      </c>
      <c r="H405" s="9" t="s">
        <v>298</v>
      </c>
      <c r="I405" s="9" t="s">
        <v>298</v>
      </c>
      <c r="J405" s="65"/>
      <c r="K405" s="8"/>
      <c r="L405" s="65"/>
      <c r="M405" s="65"/>
      <c r="N405" s="65"/>
      <c r="O405" s="65"/>
    </row>
    <row r="406" spans="1:15" ht="51">
      <c r="A406" s="11" t="s">
        <v>637</v>
      </c>
      <c r="B406" s="11" t="s">
        <v>255</v>
      </c>
      <c r="C406" s="9"/>
      <c r="D406" s="11">
        <v>0.01</v>
      </c>
      <c r="E406" s="11" t="s">
        <v>1629</v>
      </c>
      <c r="F406" s="11" t="s">
        <v>1005</v>
      </c>
      <c r="G406" s="31" t="s">
        <v>614</v>
      </c>
      <c r="H406" s="9" t="s">
        <v>298</v>
      </c>
      <c r="I406" s="9" t="s">
        <v>298</v>
      </c>
      <c r="J406" s="65"/>
      <c r="K406" s="8"/>
      <c r="L406" s="65"/>
      <c r="M406" s="65"/>
      <c r="N406" s="65"/>
      <c r="O406" s="65"/>
    </row>
    <row r="407" spans="1:15" ht="38.25">
      <c r="A407" s="11" t="s">
        <v>639</v>
      </c>
      <c r="B407" s="11" t="s">
        <v>256</v>
      </c>
      <c r="C407" s="9"/>
      <c r="D407" s="11">
        <v>0.01</v>
      </c>
      <c r="E407" s="11" t="s">
        <v>782</v>
      </c>
      <c r="F407" s="11" t="s">
        <v>1005</v>
      </c>
      <c r="G407" s="11" t="s">
        <v>614</v>
      </c>
      <c r="H407" s="9" t="s">
        <v>298</v>
      </c>
      <c r="I407" s="9" t="s">
        <v>298</v>
      </c>
      <c r="J407" s="65"/>
      <c r="K407" s="8"/>
      <c r="L407" s="65"/>
      <c r="M407" s="65"/>
      <c r="N407" s="65"/>
      <c r="O407" s="65"/>
    </row>
    <row r="408" spans="1:15" ht="38.25">
      <c r="A408" s="11" t="s">
        <v>641</v>
      </c>
      <c r="B408" s="11" t="s">
        <v>783</v>
      </c>
      <c r="C408" s="9"/>
      <c r="D408" s="11">
        <v>0.01</v>
      </c>
      <c r="E408" s="11" t="s">
        <v>1630</v>
      </c>
      <c r="F408" s="11" t="s">
        <v>1386</v>
      </c>
      <c r="G408" s="11" t="s">
        <v>617</v>
      </c>
      <c r="H408" s="9" t="s">
        <v>298</v>
      </c>
      <c r="I408" s="9" t="s">
        <v>298</v>
      </c>
      <c r="J408" s="65"/>
      <c r="K408" s="8"/>
      <c r="L408" s="65"/>
      <c r="M408" s="65"/>
      <c r="N408" s="65"/>
      <c r="O408" s="65"/>
    </row>
    <row r="409" spans="1:15" ht="38.25">
      <c r="A409" s="11" t="s">
        <v>643</v>
      </c>
      <c r="B409" s="11" t="s">
        <v>300</v>
      </c>
      <c r="C409" s="9"/>
      <c r="D409" s="11">
        <v>0.6</v>
      </c>
      <c r="E409" s="11" t="s">
        <v>1631</v>
      </c>
      <c r="F409" s="11" t="s">
        <v>1005</v>
      </c>
      <c r="G409" s="11" t="s">
        <v>614</v>
      </c>
      <c r="H409" s="9" t="s">
        <v>298</v>
      </c>
      <c r="I409" s="9" t="s">
        <v>298</v>
      </c>
      <c r="J409" s="65"/>
      <c r="K409" s="8"/>
      <c r="L409" s="65"/>
      <c r="M409" s="65"/>
      <c r="N409" s="65"/>
      <c r="O409" s="65"/>
    </row>
    <row r="410" spans="1:15" ht="38.25">
      <c r="A410" s="11" t="s">
        <v>869</v>
      </c>
      <c r="B410" s="11" t="s">
        <v>301</v>
      </c>
      <c r="C410" s="9"/>
      <c r="D410" s="11">
        <v>8</v>
      </c>
      <c r="E410" s="11" t="s">
        <v>1632</v>
      </c>
      <c r="F410" s="11" t="s">
        <v>1386</v>
      </c>
      <c r="G410" s="11" t="s">
        <v>985</v>
      </c>
      <c r="H410" s="9" t="s">
        <v>298</v>
      </c>
      <c r="I410" s="9" t="s">
        <v>298</v>
      </c>
      <c r="J410" s="65"/>
      <c r="K410" s="8"/>
      <c r="L410" s="65"/>
      <c r="M410" s="65"/>
      <c r="N410" s="65"/>
      <c r="O410" s="65"/>
    </row>
    <row r="411" spans="1:15" ht="38.25">
      <c r="A411" s="11" t="s">
        <v>871</v>
      </c>
      <c r="B411" s="11" t="s">
        <v>302</v>
      </c>
      <c r="C411" s="9"/>
      <c r="D411" s="11">
        <v>0.9</v>
      </c>
      <c r="E411" s="11" t="s">
        <v>303</v>
      </c>
      <c r="F411" s="11" t="s">
        <v>1005</v>
      </c>
      <c r="G411" s="11" t="s">
        <v>614</v>
      </c>
      <c r="H411" s="9" t="s">
        <v>298</v>
      </c>
      <c r="I411" s="9" t="s">
        <v>298</v>
      </c>
      <c r="J411" s="65"/>
      <c r="K411" s="8"/>
      <c r="L411" s="65"/>
      <c r="M411" s="65"/>
      <c r="N411" s="65"/>
      <c r="O411" s="65"/>
    </row>
    <row r="412" spans="1:15" ht="38.25">
      <c r="A412" s="11" t="s">
        <v>873</v>
      </c>
      <c r="B412" s="11" t="s">
        <v>48</v>
      </c>
      <c r="C412" s="9"/>
      <c r="D412" s="11">
        <v>29.9</v>
      </c>
      <c r="E412" s="11" t="s">
        <v>1633</v>
      </c>
      <c r="F412" s="11" t="s">
        <v>1005</v>
      </c>
      <c r="G412" s="11" t="s">
        <v>614</v>
      </c>
      <c r="H412" s="9" t="s">
        <v>298</v>
      </c>
      <c r="I412" s="9" t="s">
        <v>298</v>
      </c>
      <c r="J412" s="65"/>
      <c r="K412" s="8"/>
      <c r="L412" s="65"/>
      <c r="M412" s="65"/>
      <c r="N412" s="65"/>
      <c r="O412" s="65"/>
    </row>
    <row r="413" spans="1:15" ht="38.25">
      <c r="A413" s="11" t="s">
        <v>874</v>
      </c>
      <c r="B413" s="11" t="s">
        <v>304</v>
      </c>
      <c r="C413" s="9"/>
      <c r="D413" s="11">
        <v>3.5</v>
      </c>
      <c r="E413" s="11" t="s">
        <v>1634</v>
      </c>
      <c r="F413" s="11" t="s">
        <v>1005</v>
      </c>
      <c r="G413" s="11" t="s">
        <v>614</v>
      </c>
      <c r="H413" s="9" t="s">
        <v>298</v>
      </c>
      <c r="I413" s="9" t="s">
        <v>298</v>
      </c>
      <c r="J413" s="65"/>
      <c r="K413" s="8"/>
      <c r="L413" s="65"/>
      <c r="M413" s="65"/>
      <c r="N413" s="65"/>
      <c r="O413" s="65"/>
    </row>
    <row r="414" spans="1:15" ht="38.25">
      <c r="A414" s="11" t="s">
        <v>876</v>
      </c>
      <c r="B414" s="11" t="s">
        <v>305</v>
      </c>
      <c r="C414" s="9"/>
      <c r="D414" s="11">
        <v>4.1</v>
      </c>
      <c r="E414" s="11" t="s">
        <v>1635</v>
      </c>
      <c r="F414" s="11" t="s">
        <v>1005</v>
      </c>
      <c r="G414" s="11" t="s">
        <v>614</v>
      </c>
      <c r="H414" s="9" t="s">
        <v>298</v>
      </c>
      <c r="I414" s="9" t="s">
        <v>298</v>
      </c>
      <c r="J414" s="65"/>
      <c r="K414" s="8"/>
      <c r="L414" s="65"/>
      <c r="M414" s="65"/>
      <c r="N414" s="65"/>
      <c r="O414" s="65"/>
    </row>
    <row r="415" spans="1:15" ht="38.25">
      <c r="A415" s="11" t="s">
        <v>878</v>
      </c>
      <c r="B415" s="11" t="s">
        <v>306</v>
      </c>
      <c r="C415" s="9"/>
      <c r="D415" s="11">
        <v>4.5</v>
      </c>
      <c r="E415" s="11" t="s">
        <v>307</v>
      </c>
      <c r="F415" s="11" t="s">
        <v>1005</v>
      </c>
      <c r="G415" s="11" t="s">
        <v>614</v>
      </c>
      <c r="H415" s="9" t="s">
        <v>298</v>
      </c>
      <c r="I415" s="9" t="s">
        <v>298</v>
      </c>
      <c r="J415" s="65"/>
      <c r="K415" s="8"/>
      <c r="L415" s="65"/>
      <c r="M415" s="65"/>
      <c r="N415" s="65"/>
      <c r="O415" s="65"/>
    </row>
    <row r="416" spans="1:15" ht="38.25">
      <c r="A416" s="11" t="s">
        <v>880</v>
      </c>
      <c r="B416" s="11" t="s">
        <v>308</v>
      </c>
      <c r="C416" s="9"/>
      <c r="D416" s="11">
        <v>4.6</v>
      </c>
      <c r="E416" s="11" t="s">
        <v>309</v>
      </c>
      <c r="F416" s="11" t="s">
        <v>1005</v>
      </c>
      <c r="G416" s="11" t="s">
        <v>614</v>
      </c>
      <c r="H416" s="9" t="s">
        <v>298</v>
      </c>
      <c r="I416" s="9" t="s">
        <v>298</v>
      </c>
      <c r="J416" s="65"/>
      <c r="K416" s="8"/>
      <c r="L416" s="65"/>
      <c r="M416" s="65"/>
      <c r="N416" s="65"/>
      <c r="O416" s="65"/>
    </row>
    <row r="417" spans="1:15" ht="51">
      <c r="A417" s="11" t="s">
        <v>882</v>
      </c>
      <c r="B417" s="11" t="s">
        <v>310</v>
      </c>
      <c r="C417" s="9"/>
      <c r="D417" s="11">
        <v>0.01</v>
      </c>
      <c r="E417" s="11" t="s">
        <v>311</v>
      </c>
      <c r="F417" s="11" t="s">
        <v>941</v>
      </c>
      <c r="G417" s="11" t="s">
        <v>16</v>
      </c>
      <c r="H417" s="9" t="s">
        <v>298</v>
      </c>
      <c r="I417" s="9" t="s">
        <v>298</v>
      </c>
      <c r="J417" s="65"/>
      <c r="K417" s="8"/>
      <c r="L417" s="65"/>
      <c r="M417" s="65"/>
      <c r="N417" s="65"/>
      <c r="O417" s="65"/>
    </row>
    <row r="418" spans="1:15" ht="38.25">
      <c r="A418" s="11" t="s">
        <v>884</v>
      </c>
      <c r="B418" s="11" t="s">
        <v>785</v>
      </c>
      <c r="C418" s="9"/>
      <c r="D418" s="11">
        <v>2</v>
      </c>
      <c r="E418" s="11" t="s">
        <v>737</v>
      </c>
      <c r="F418" s="11" t="s">
        <v>1386</v>
      </c>
      <c r="G418" s="11" t="s">
        <v>985</v>
      </c>
      <c r="H418" s="9" t="s">
        <v>298</v>
      </c>
      <c r="I418" s="9" t="s">
        <v>298</v>
      </c>
      <c r="J418" s="65"/>
      <c r="K418" s="8"/>
      <c r="L418" s="65"/>
      <c r="M418" s="65"/>
      <c r="N418" s="65"/>
      <c r="O418" s="65"/>
    </row>
    <row r="419" spans="1:15" ht="44.25" customHeight="1">
      <c r="A419" s="11" t="s">
        <v>885</v>
      </c>
      <c r="B419" s="11" t="s">
        <v>738</v>
      </c>
      <c r="C419" s="9"/>
      <c r="D419" s="11">
        <v>42.7</v>
      </c>
      <c r="E419" s="11" t="s">
        <v>600</v>
      </c>
      <c r="F419" s="11" t="s">
        <v>544</v>
      </c>
      <c r="G419" s="11" t="s">
        <v>614</v>
      </c>
      <c r="H419" s="9" t="s">
        <v>298</v>
      </c>
      <c r="I419" s="11" t="s">
        <v>1031</v>
      </c>
      <c r="J419" s="65"/>
      <c r="K419" s="8"/>
      <c r="L419" s="65"/>
      <c r="M419" s="65"/>
      <c r="N419" s="65"/>
      <c r="O419" s="65"/>
    </row>
    <row r="420" spans="1:15" ht="38.25">
      <c r="A420" s="11" t="s">
        <v>887</v>
      </c>
      <c r="B420" s="11" t="s">
        <v>282</v>
      </c>
      <c r="C420" s="9"/>
      <c r="D420" s="11">
        <v>23</v>
      </c>
      <c r="E420" s="11" t="s">
        <v>1112</v>
      </c>
      <c r="F420" s="11" t="s">
        <v>544</v>
      </c>
      <c r="G420" s="11" t="s">
        <v>615</v>
      </c>
      <c r="H420" s="9" t="s">
        <v>298</v>
      </c>
      <c r="I420" s="9" t="s">
        <v>298</v>
      </c>
      <c r="J420" s="65"/>
      <c r="K420" s="8"/>
      <c r="L420" s="65"/>
      <c r="M420" s="65"/>
      <c r="N420" s="65"/>
      <c r="O420" s="65"/>
    </row>
    <row r="421" spans="1:15" ht="38.25">
      <c r="A421" s="11" t="s">
        <v>889</v>
      </c>
      <c r="B421" s="11" t="s">
        <v>431</v>
      </c>
      <c r="C421" s="9"/>
      <c r="D421" s="11">
        <v>2.4</v>
      </c>
      <c r="E421" s="11" t="s">
        <v>432</v>
      </c>
      <c r="F421" s="11" t="s">
        <v>544</v>
      </c>
      <c r="G421" s="11" t="s">
        <v>619</v>
      </c>
      <c r="H421" s="9" t="s">
        <v>298</v>
      </c>
      <c r="I421" s="9" t="s">
        <v>298</v>
      </c>
      <c r="J421" s="65"/>
      <c r="K421" s="8"/>
      <c r="L421" s="65"/>
      <c r="M421" s="65"/>
      <c r="N421" s="65"/>
      <c r="O421" s="65"/>
    </row>
    <row r="422" spans="1:15" ht="63.75">
      <c r="A422" s="11" t="s">
        <v>891</v>
      </c>
      <c r="B422" s="11" t="s">
        <v>433</v>
      </c>
      <c r="C422" s="9"/>
      <c r="D422" s="11">
        <v>0.01</v>
      </c>
      <c r="E422" s="11" t="s">
        <v>1636</v>
      </c>
      <c r="F422" s="11" t="s">
        <v>544</v>
      </c>
      <c r="G422" s="11" t="s">
        <v>620</v>
      </c>
      <c r="H422" s="9" t="s">
        <v>298</v>
      </c>
      <c r="I422" s="9" t="s">
        <v>298</v>
      </c>
      <c r="J422" s="65"/>
      <c r="K422" s="8"/>
      <c r="L422" s="65"/>
      <c r="M422" s="65"/>
      <c r="N422" s="65"/>
      <c r="O422" s="65"/>
    </row>
    <row r="423" spans="1:15" ht="38.25">
      <c r="A423" s="11" t="s">
        <v>892</v>
      </c>
      <c r="B423" s="11" t="s">
        <v>434</v>
      </c>
      <c r="C423" s="9"/>
      <c r="D423" s="11">
        <v>0.01</v>
      </c>
      <c r="E423" s="11" t="s">
        <v>435</v>
      </c>
      <c r="F423" s="11" t="s">
        <v>544</v>
      </c>
      <c r="G423" s="11" t="s">
        <v>614</v>
      </c>
      <c r="H423" s="9" t="s">
        <v>298</v>
      </c>
      <c r="I423" s="9" t="s">
        <v>298</v>
      </c>
      <c r="J423" s="65"/>
      <c r="K423" s="8"/>
      <c r="L423" s="65"/>
      <c r="M423" s="65"/>
      <c r="N423" s="65"/>
      <c r="O423" s="65"/>
    </row>
    <row r="424" spans="1:15" ht="63.75">
      <c r="A424" s="11" t="s">
        <v>894</v>
      </c>
      <c r="B424" s="11" t="s">
        <v>436</v>
      </c>
      <c r="C424" s="9"/>
      <c r="D424" s="11">
        <v>15</v>
      </c>
      <c r="E424" s="11" t="s">
        <v>1211</v>
      </c>
      <c r="F424" s="11" t="s">
        <v>1210</v>
      </c>
      <c r="G424" s="11" t="s">
        <v>702</v>
      </c>
      <c r="H424" s="76"/>
      <c r="I424" s="9" t="s">
        <v>298</v>
      </c>
      <c r="J424" s="65"/>
      <c r="K424" s="8"/>
      <c r="L424" s="65"/>
      <c r="M424" s="65"/>
      <c r="N424" s="65"/>
      <c r="O424" s="65"/>
    </row>
    <row r="425" spans="1:15" ht="38.25">
      <c r="A425" s="11">
        <v>98</v>
      </c>
      <c r="B425" s="11" t="s">
        <v>438</v>
      </c>
      <c r="C425" s="9"/>
      <c r="D425" s="11">
        <v>0.02</v>
      </c>
      <c r="E425" s="11" t="s">
        <v>1637</v>
      </c>
      <c r="F425" s="11" t="s">
        <v>437</v>
      </c>
      <c r="G425" s="11" t="s">
        <v>614</v>
      </c>
      <c r="H425" s="9" t="s">
        <v>298</v>
      </c>
      <c r="I425" s="9" t="s">
        <v>298</v>
      </c>
      <c r="J425" s="65"/>
      <c r="K425" s="8"/>
      <c r="L425" s="65"/>
      <c r="M425" s="65"/>
      <c r="N425" s="65"/>
      <c r="O425" s="65"/>
    </row>
    <row r="426" spans="1:15" ht="38.25" customHeight="1">
      <c r="A426" s="11">
        <v>99</v>
      </c>
      <c r="B426" s="11" t="s">
        <v>439</v>
      </c>
      <c r="C426" s="9"/>
      <c r="D426" s="11">
        <v>0.01</v>
      </c>
      <c r="E426" s="11" t="s">
        <v>1213</v>
      </c>
      <c r="F426" s="11" t="s">
        <v>1212</v>
      </c>
      <c r="G426" s="11" t="s">
        <v>614</v>
      </c>
      <c r="H426" s="76"/>
      <c r="I426" s="9" t="s">
        <v>298</v>
      </c>
      <c r="J426" s="65"/>
      <c r="K426" s="8"/>
      <c r="L426" s="65"/>
      <c r="M426" s="65"/>
      <c r="N426" s="65"/>
      <c r="O426" s="65"/>
    </row>
    <row r="427" spans="1:15" ht="54" customHeight="1">
      <c r="A427" s="11">
        <v>100</v>
      </c>
      <c r="B427" s="11" t="s">
        <v>440</v>
      </c>
      <c r="C427" s="9"/>
      <c r="D427" s="11">
        <v>0.5</v>
      </c>
      <c r="E427" s="11" t="s">
        <v>1638</v>
      </c>
      <c r="F427" s="11" t="s">
        <v>1402</v>
      </c>
      <c r="G427" s="11" t="s">
        <v>16</v>
      </c>
      <c r="H427" s="76"/>
      <c r="I427" s="9" t="s">
        <v>298</v>
      </c>
      <c r="J427" s="65"/>
      <c r="K427" s="8"/>
      <c r="L427" s="65"/>
      <c r="M427" s="65"/>
      <c r="N427" s="65"/>
      <c r="O427" s="65"/>
    </row>
    <row r="428" spans="1:15" ht="38.25">
      <c r="A428" s="11">
        <v>101</v>
      </c>
      <c r="B428" s="11" t="s">
        <v>441</v>
      </c>
      <c r="C428" s="9"/>
      <c r="D428" s="11">
        <v>0.01</v>
      </c>
      <c r="E428" s="11" t="s">
        <v>1639</v>
      </c>
      <c r="F428" s="11" t="s">
        <v>664</v>
      </c>
      <c r="G428" s="11" t="s">
        <v>617</v>
      </c>
      <c r="H428" s="9" t="s">
        <v>298</v>
      </c>
      <c r="I428" s="9" t="s">
        <v>298</v>
      </c>
      <c r="J428" s="65"/>
      <c r="K428" s="8"/>
      <c r="L428" s="65"/>
      <c r="M428" s="65"/>
      <c r="N428" s="65"/>
      <c r="O428" s="65"/>
    </row>
    <row r="429" spans="1:15" ht="25.5">
      <c r="A429" s="11">
        <v>102</v>
      </c>
      <c r="B429" s="11" t="s">
        <v>442</v>
      </c>
      <c r="C429" s="9"/>
      <c r="D429" s="11">
        <v>0.087</v>
      </c>
      <c r="E429" s="11" t="s">
        <v>1214</v>
      </c>
      <c r="F429" s="11" t="s">
        <v>664</v>
      </c>
      <c r="G429" s="11" t="s">
        <v>617</v>
      </c>
      <c r="H429" s="9" t="s">
        <v>298</v>
      </c>
      <c r="I429" s="9" t="s">
        <v>298</v>
      </c>
      <c r="J429" s="65"/>
      <c r="K429" s="8"/>
      <c r="L429" s="65"/>
      <c r="M429" s="65"/>
      <c r="N429" s="65"/>
      <c r="O429" s="65"/>
    </row>
    <row r="430" spans="1:15" ht="38.25">
      <c r="A430" s="22">
        <v>103</v>
      </c>
      <c r="B430" s="22" t="s">
        <v>299</v>
      </c>
      <c r="C430" s="27"/>
      <c r="D430" s="22">
        <v>0.1</v>
      </c>
      <c r="E430" s="22" t="s">
        <v>1640</v>
      </c>
      <c r="F430" s="22" t="s">
        <v>1170</v>
      </c>
      <c r="G430" s="22" t="s">
        <v>268</v>
      </c>
      <c r="H430" s="76"/>
      <c r="I430" s="9" t="s">
        <v>298</v>
      </c>
      <c r="J430" s="65"/>
      <c r="K430" s="8"/>
      <c r="L430" s="65"/>
      <c r="M430" s="65"/>
      <c r="N430" s="65"/>
      <c r="O430" s="65"/>
    </row>
    <row r="431" spans="1:15" ht="38.25">
      <c r="A431" s="11">
        <v>104</v>
      </c>
      <c r="B431" s="11" t="s">
        <v>443</v>
      </c>
      <c r="C431" s="9"/>
      <c r="D431" s="11">
        <v>1</v>
      </c>
      <c r="E431" s="22" t="s">
        <v>1641</v>
      </c>
      <c r="F431" s="22" t="s">
        <v>1170</v>
      </c>
      <c r="G431" s="11" t="s">
        <v>614</v>
      </c>
      <c r="H431" s="76"/>
      <c r="I431" s="9" t="s">
        <v>298</v>
      </c>
      <c r="J431" s="65"/>
      <c r="K431" s="8"/>
      <c r="L431" s="65"/>
      <c r="M431" s="65"/>
      <c r="N431" s="65"/>
      <c r="O431" s="65"/>
    </row>
    <row r="432" spans="1:15" ht="38.25">
      <c r="A432" s="11">
        <v>105</v>
      </c>
      <c r="B432" s="11" t="s">
        <v>685</v>
      </c>
      <c r="C432" s="9"/>
      <c r="D432" s="11">
        <v>0.01</v>
      </c>
      <c r="E432" s="11" t="s">
        <v>1642</v>
      </c>
      <c r="F432" s="11" t="s">
        <v>1095</v>
      </c>
      <c r="G432" s="11" t="s">
        <v>622</v>
      </c>
      <c r="H432" s="9" t="s">
        <v>298</v>
      </c>
      <c r="I432" s="9" t="s">
        <v>298</v>
      </c>
      <c r="J432" s="65"/>
      <c r="K432" s="8"/>
      <c r="L432" s="65"/>
      <c r="M432" s="65"/>
      <c r="N432" s="65"/>
      <c r="O432" s="65"/>
    </row>
    <row r="433" spans="1:15" ht="40.5" customHeight="1">
      <c r="A433" s="11">
        <v>106</v>
      </c>
      <c r="B433" s="11" t="s">
        <v>685</v>
      </c>
      <c r="C433" s="9"/>
      <c r="D433" s="11">
        <v>0.01</v>
      </c>
      <c r="E433" s="11" t="s">
        <v>1643</v>
      </c>
      <c r="F433" s="11" t="s">
        <v>580</v>
      </c>
      <c r="G433" s="11" t="s">
        <v>622</v>
      </c>
      <c r="H433" s="9" t="s">
        <v>298</v>
      </c>
      <c r="I433" s="9" t="s">
        <v>298</v>
      </c>
      <c r="J433" s="65"/>
      <c r="K433" s="8"/>
      <c r="L433" s="65"/>
      <c r="M433" s="65"/>
      <c r="N433" s="65"/>
      <c r="O433" s="65"/>
    </row>
    <row r="434" spans="1:15" ht="47.25" customHeight="1">
      <c r="A434" s="32">
        <v>107</v>
      </c>
      <c r="B434" s="11" t="s">
        <v>445</v>
      </c>
      <c r="C434" s="9"/>
      <c r="D434" s="11">
        <v>0.01</v>
      </c>
      <c r="E434" s="11" t="s">
        <v>1644</v>
      </c>
      <c r="F434" s="11" t="s">
        <v>580</v>
      </c>
      <c r="G434" s="11" t="s">
        <v>622</v>
      </c>
      <c r="H434" s="9" t="s">
        <v>298</v>
      </c>
      <c r="I434" s="9" t="s">
        <v>298</v>
      </c>
      <c r="J434" s="65"/>
      <c r="K434" s="8"/>
      <c r="L434" s="65"/>
      <c r="M434" s="65"/>
      <c r="N434" s="65"/>
      <c r="O434" s="65"/>
    </row>
    <row r="435" spans="1:15" ht="49.5" customHeight="1">
      <c r="A435" s="32">
        <v>108</v>
      </c>
      <c r="B435" s="11" t="s">
        <v>313</v>
      </c>
      <c r="C435" s="9"/>
      <c r="D435" s="11">
        <v>0.01</v>
      </c>
      <c r="E435" s="11" t="s">
        <v>1645</v>
      </c>
      <c r="F435" s="11" t="s">
        <v>447</v>
      </c>
      <c r="G435" s="11" t="s">
        <v>622</v>
      </c>
      <c r="H435" s="76"/>
      <c r="I435" s="9" t="s">
        <v>298</v>
      </c>
      <c r="J435" s="65"/>
      <c r="K435" s="8"/>
      <c r="L435" s="65"/>
      <c r="M435" s="65"/>
      <c r="N435" s="65"/>
      <c r="O435" s="65"/>
    </row>
    <row r="436" spans="1:15" ht="38.25">
      <c r="A436" s="32">
        <v>109</v>
      </c>
      <c r="B436" s="11" t="s">
        <v>474</v>
      </c>
      <c r="C436" s="9"/>
      <c r="D436" s="11">
        <v>5</v>
      </c>
      <c r="E436" s="11" t="s">
        <v>1646</v>
      </c>
      <c r="F436" s="11" t="s">
        <v>1163</v>
      </c>
      <c r="G436" s="11" t="s">
        <v>475</v>
      </c>
      <c r="H436" s="76"/>
      <c r="I436" s="9" t="s">
        <v>298</v>
      </c>
      <c r="J436" s="65"/>
      <c r="K436" s="8"/>
      <c r="L436" s="65"/>
      <c r="M436" s="65"/>
      <c r="N436" s="65"/>
      <c r="O436" s="65"/>
    </row>
    <row r="437" spans="1:15" ht="38.25">
      <c r="A437" s="32">
        <v>110</v>
      </c>
      <c r="B437" s="11" t="s">
        <v>477</v>
      </c>
      <c r="C437" s="9"/>
      <c r="D437" s="11">
        <v>0.01</v>
      </c>
      <c r="E437" s="11" t="s">
        <v>1198</v>
      </c>
      <c r="F437" s="11" t="s">
        <v>1068</v>
      </c>
      <c r="G437" s="11" t="s">
        <v>475</v>
      </c>
      <c r="H437" s="76"/>
      <c r="I437" s="9" t="s">
        <v>298</v>
      </c>
      <c r="J437" s="65"/>
      <c r="K437" s="8"/>
      <c r="L437" s="65"/>
      <c r="M437" s="65"/>
      <c r="N437" s="65"/>
      <c r="O437" s="65"/>
    </row>
    <row r="438" spans="1:15" ht="63.75">
      <c r="A438" s="43">
        <v>111</v>
      </c>
      <c r="B438" s="11" t="s">
        <v>479</v>
      </c>
      <c r="C438" s="9"/>
      <c r="D438" s="11">
        <v>0.03</v>
      </c>
      <c r="E438" s="11" t="s">
        <v>480</v>
      </c>
      <c r="F438" s="11" t="s">
        <v>664</v>
      </c>
      <c r="G438" s="11" t="s">
        <v>481</v>
      </c>
      <c r="H438" s="76"/>
      <c r="I438" s="9" t="s">
        <v>298</v>
      </c>
      <c r="J438" s="65"/>
      <c r="K438" s="8"/>
      <c r="L438" s="65"/>
      <c r="M438" s="65"/>
      <c r="N438" s="65"/>
      <c r="O438" s="65"/>
    </row>
    <row r="439" spans="1:15" ht="38.25">
      <c r="A439" s="43">
        <v>112</v>
      </c>
      <c r="B439" s="11" t="s">
        <v>259</v>
      </c>
      <c r="C439" s="9"/>
      <c r="D439" s="11">
        <v>0.02</v>
      </c>
      <c r="E439" s="11" t="s">
        <v>21</v>
      </c>
      <c r="F439" s="11" t="s">
        <v>1145</v>
      </c>
      <c r="G439" s="11" t="s">
        <v>22</v>
      </c>
      <c r="H439" s="76"/>
      <c r="I439" s="9" t="s">
        <v>298</v>
      </c>
      <c r="J439" s="65"/>
      <c r="K439" s="8"/>
      <c r="L439" s="65"/>
      <c r="M439" s="65"/>
      <c r="N439" s="65"/>
      <c r="O439" s="65"/>
    </row>
    <row r="440" spans="1:15" ht="25.5">
      <c r="A440" s="43">
        <v>113</v>
      </c>
      <c r="B440" s="11" t="s">
        <v>733</v>
      </c>
      <c r="C440" s="9"/>
      <c r="D440" s="11">
        <v>0.01</v>
      </c>
      <c r="E440" s="11" t="s">
        <v>1215</v>
      </c>
      <c r="F440" s="11" t="s">
        <v>23</v>
      </c>
      <c r="G440" s="11" t="s">
        <v>24</v>
      </c>
      <c r="H440" s="76"/>
      <c r="I440" s="9" t="s">
        <v>298</v>
      </c>
      <c r="J440" s="65"/>
      <c r="K440" s="8"/>
      <c r="L440" s="65"/>
      <c r="M440" s="65"/>
      <c r="N440" s="65"/>
      <c r="O440" s="65"/>
    </row>
    <row r="441" spans="1:15" ht="25.5">
      <c r="A441" s="43">
        <v>114</v>
      </c>
      <c r="B441" s="11" t="s">
        <v>734</v>
      </c>
      <c r="C441" s="9"/>
      <c r="D441" s="11">
        <v>0.01</v>
      </c>
      <c r="E441" s="11" t="s">
        <v>1215</v>
      </c>
      <c r="F441" s="11" t="s">
        <v>1216</v>
      </c>
      <c r="G441" s="11" t="s">
        <v>24</v>
      </c>
      <c r="H441" s="76"/>
      <c r="I441" s="9" t="s">
        <v>298</v>
      </c>
      <c r="J441" s="65"/>
      <c r="K441" s="8"/>
      <c r="L441" s="65"/>
      <c r="M441" s="65"/>
      <c r="N441" s="65"/>
      <c r="O441" s="65"/>
    </row>
    <row r="442" spans="1:15" ht="25.5">
      <c r="A442" s="43">
        <v>115</v>
      </c>
      <c r="B442" s="11" t="s">
        <v>735</v>
      </c>
      <c r="C442" s="9"/>
      <c r="D442" s="11">
        <v>0.01</v>
      </c>
      <c r="E442" s="11" t="s">
        <v>1215</v>
      </c>
      <c r="F442" s="11" t="s">
        <v>914</v>
      </c>
      <c r="G442" s="11" t="s">
        <v>24</v>
      </c>
      <c r="H442" s="76"/>
      <c r="I442" s="9" t="s">
        <v>298</v>
      </c>
      <c r="J442" s="65"/>
      <c r="K442" s="8"/>
      <c r="L442" s="65"/>
      <c r="M442" s="65"/>
      <c r="N442" s="65"/>
      <c r="O442" s="65"/>
    </row>
    <row r="443" spans="1:15" ht="25.5">
      <c r="A443" s="43">
        <v>116</v>
      </c>
      <c r="B443" s="11" t="s">
        <v>736</v>
      </c>
      <c r="C443" s="9"/>
      <c r="D443" s="11">
        <v>0.01</v>
      </c>
      <c r="E443" s="11" t="s">
        <v>1215</v>
      </c>
      <c r="F443" s="11" t="s">
        <v>1216</v>
      </c>
      <c r="G443" s="11" t="s">
        <v>24</v>
      </c>
      <c r="H443" s="76"/>
      <c r="I443" s="9" t="s">
        <v>298</v>
      </c>
      <c r="J443" s="65"/>
      <c r="K443" s="8"/>
      <c r="L443" s="65"/>
      <c r="M443" s="65"/>
      <c r="N443" s="65"/>
      <c r="O443" s="65"/>
    </row>
    <row r="444" spans="1:15" ht="38.25">
      <c r="A444" s="43">
        <v>117</v>
      </c>
      <c r="B444" s="11" t="s">
        <v>173</v>
      </c>
      <c r="C444" s="9"/>
      <c r="D444" s="11">
        <v>0.01</v>
      </c>
      <c r="E444" s="11" t="s">
        <v>174</v>
      </c>
      <c r="F444" s="11" t="s">
        <v>175</v>
      </c>
      <c r="G444" s="11" t="s">
        <v>176</v>
      </c>
      <c r="H444" s="76"/>
      <c r="I444" s="9" t="s">
        <v>298</v>
      </c>
      <c r="J444" s="65"/>
      <c r="K444" s="8"/>
      <c r="L444" s="65"/>
      <c r="M444" s="65"/>
      <c r="N444" s="65"/>
      <c r="O444" s="65"/>
    </row>
    <row r="445" spans="1:15" ht="38.25">
      <c r="A445" s="43">
        <v>118</v>
      </c>
      <c r="B445" s="11" t="s">
        <v>177</v>
      </c>
      <c r="C445" s="9"/>
      <c r="D445" s="11">
        <v>0.02</v>
      </c>
      <c r="E445" s="11" t="s">
        <v>178</v>
      </c>
      <c r="F445" s="11" t="s">
        <v>175</v>
      </c>
      <c r="G445" s="11" t="s">
        <v>176</v>
      </c>
      <c r="H445" s="76"/>
      <c r="I445" s="9" t="s">
        <v>298</v>
      </c>
      <c r="J445" s="65"/>
      <c r="K445" s="8"/>
      <c r="L445" s="65"/>
      <c r="M445" s="65"/>
      <c r="N445" s="65"/>
      <c r="O445" s="65"/>
    </row>
    <row r="446" spans="1:15" ht="38.25">
      <c r="A446" s="43">
        <v>119</v>
      </c>
      <c r="B446" s="11" t="s">
        <v>179</v>
      </c>
      <c r="C446" s="9"/>
      <c r="D446" s="11" t="s">
        <v>180</v>
      </c>
      <c r="E446" s="11" t="s">
        <v>181</v>
      </c>
      <c r="F446" s="11" t="s">
        <v>182</v>
      </c>
      <c r="G446" s="11" t="s">
        <v>176</v>
      </c>
      <c r="H446" s="76"/>
      <c r="I446" s="9" t="s">
        <v>298</v>
      </c>
      <c r="J446" s="65"/>
      <c r="K446" s="8"/>
      <c r="L446" s="65"/>
      <c r="M446" s="65"/>
      <c r="N446" s="65"/>
      <c r="O446" s="65"/>
    </row>
    <row r="447" spans="1:15" ht="38.25">
      <c r="A447" s="43">
        <v>120</v>
      </c>
      <c r="B447" s="11" t="s">
        <v>183</v>
      </c>
      <c r="C447" s="9"/>
      <c r="D447" s="11">
        <v>3.7</v>
      </c>
      <c r="E447" s="11" t="s">
        <v>184</v>
      </c>
      <c r="F447" s="11" t="s">
        <v>74</v>
      </c>
      <c r="G447" s="11" t="s">
        <v>176</v>
      </c>
      <c r="H447" s="76"/>
      <c r="I447" s="9" t="s">
        <v>298</v>
      </c>
      <c r="J447" s="65"/>
      <c r="K447" s="8"/>
      <c r="L447" s="65"/>
      <c r="M447" s="65"/>
      <c r="N447" s="65"/>
      <c r="O447" s="65"/>
    </row>
    <row r="448" spans="1:15" ht="44.25" customHeight="1">
      <c r="A448" s="43">
        <v>121</v>
      </c>
      <c r="B448" s="11" t="s">
        <v>185</v>
      </c>
      <c r="C448" s="9"/>
      <c r="D448" s="11">
        <v>0.001</v>
      </c>
      <c r="E448" s="11" t="s">
        <v>184</v>
      </c>
      <c r="F448" s="11" t="s">
        <v>74</v>
      </c>
      <c r="G448" s="11" t="s">
        <v>176</v>
      </c>
      <c r="H448" s="76"/>
      <c r="I448" s="9" t="s">
        <v>298</v>
      </c>
      <c r="J448" s="65"/>
      <c r="K448" s="8"/>
      <c r="L448" s="65"/>
      <c r="M448" s="65"/>
      <c r="N448" s="65"/>
      <c r="O448" s="65"/>
    </row>
    <row r="449" spans="1:15" ht="45.75" customHeight="1">
      <c r="A449" s="43">
        <v>122</v>
      </c>
      <c r="B449" s="11" t="s">
        <v>1326</v>
      </c>
      <c r="C449" s="9"/>
      <c r="D449" s="11">
        <v>0.2</v>
      </c>
      <c r="E449" s="11" t="s">
        <v>1327</v>
      </c>
      <c r="F449" s="11" t="s">
        <v>1202</v>
      </c>
      <c r="G449" s="11" t="s">
        <v>1328</v>
      </c>
      <c r="H449" s="76"/>
      <c r="I449" s="9" t="s">
        <v>298</v>
      </c>
      <c r="J449" s="65"/>
      <c r="K449" s="8"/>
      <c r="L449" s="65"/>
      <c r="M449" s="65"/>
      <c r="N449" s="65"/>
      <c r="O449" s="65"/>
    </row>
    <row r="450" spans="1:15" ht="45" customHeight="1">
      <c r="A450" s="43">
        <v>123</v>
      </c>
      <c r="B450" s="11" t="s">
        <v>1329</v>
      </c>
      <c r="C450" s="9"/>
      <c r="D450" s="11">
        <v>3.6</v>
      </c>
      <c r="E450" s="11" t="s">
        <v>1332</v>
      </c>
      <c r="F450" s="11" t="s">
        <v>1201</v>
      </c>
      <c r="G450" s="11" t="s">
        <v>1330</v>
      </c>
      <c r="H450" s="76"/>
      <c r="I450" s="9" t="s">
        <v>298</v>
      </c>
      <c r="J450" s="65"/>
      <c r="K450" s="8"/>
      <c r="L450" s="65"/>
      <c r="M450" s="65"/>
      <c r="N450" s="65"/>
      <c r="O450" s="65"/>
    </row>
    <row r="451" spans="1:15" ht="48" customHeight="1">
      <c r="A451" s="43">
        <v>124</v>
      </c>
      <c r="B451" s="11" t="s">
        <v>1331</v>
      </c>
      <c r="C451" s="9"/>
      <c r="D451" s="11">
        <v>3.8</v>
      </c>
      <c r="E451" s="11" t="s">
        <v>1332</v>
      </c>
      <c r="F451" s="11" t="s">
        <v>1201</v>
      </c>
      <c r="G451" s="11" t="s">
        <v>1330</v>
      </c>
      <c r="H451" s="76"/>
      <c r="I451" s="9" t="s">
        <v>298</v>
      </c>
      <c r="J451" s="65"/>
      <c r="K451" s="8"/>
      <c r="L451" s="65"/>
      <c r="M451" s="65"/>
      <c r="N451" s="65"/>
      <c r="O451" s="65"/>
    </row>
    <row r="452" spans="1:15" ht="58.5" customHeight="1">
      <c r="A452" s="43">
        <v>125</v>
      </c>
      <c r="B452" s="11" t="s">
        <v>1333</v>
      </c>
      <c r="C452" s="9"/>
      <c r="D452" s="11">
        <v>2</v>
      </c>
      <c r="E452" s="11" t="s">
        <v>1334</v>
      </c>
      <c r="F452" s="11" t="s">
        <v>1169</v>
      </c>
      <c r="G452" s="11" t="s">
        <v>1335</v>
      </c>
      <c r="H452" s="76"/>
      <c r="I452" s="9" t="s">
        <v>298</v>
      </c>
      <c r="J452" s="65"/>
      <c r="K452" s="8"/>
      <c r="L452" s="65"/>
      <c r="M452" s="65"/>
      <c r="N452" s="65"/>
      <c r="O452" s="65"/>
    </row>
    <row r="453" spans="1:15" ht="63.75">
      <c r="A453" s="43">
        <v>126</v>
      </c>
      <c r="B453" s="11" t="s">
        <v>1336</v>
      </c>
      <c r="C453" s="9"/>
      <c r="D453" s="11">
        <v>4.4</v>
      </c>
      <c r="E453" s="11" t="s">
        <v>1361</v>
      </c>
      <c r="F453" s="11" t="s">
        <v>1192</v>
      </c>
      <c r="G453" s="11" t="s">
        <v>1335</v>
      </c>
      <c r="H453" s="76"/>
      <c r="I453" s="9" t="s">
        <v>298</v>
      </c>
      <c r="J453" s="65"/>
      <c r="K453" s="8"/>
      <c r="L453" s="65"/>
      <c r="M453" s="65"/>
      <c r="N453" s="65"/>
      <c r="O453" s="65"/>
    </row>
    <row r="454" spans="1:15" ht="38.25">
      <c r="A454" s="43">
        <v>127</v>
      </c>
      <c r="B454" s="11" t="s">
        <v>1362</v>
      </c>
      <c r="C454" s="11"/>
      <c r="D454" s="11">
        <v>8</v>
      </c>
      <c r="E454" s="11" t="s">
        <v>1363</v>
      </c>
      <c r="F454" s="11" t="s">
        <v>1168</v>
      </c>
      <c r="G454" s="11" t="s">
        <v>1364</v>
      </c>
      <c r="H454" s="76"/>
      <c r="I454" s="11" t="s">
        <v>298</v>
      </c>
      <c r="J454" s="65"/>
      <c r="K454" s="8"/>
      <c r="L454" s="65"/>
      <c r="M454" s="65"/>
      <c r="N454" s="65"/>
      <c r="O454" s="65"/>
    </row>
    <row r="455" spans="1:15" ht="38.25">
      <c r="A455" s="43">
        <v>128</v>
      </c>
      <c r="B455" s="11" t="s">
        <v>1365</v>
      </c>
      <c r="C455" s="11"/>
      <c r="D455" s="11">
        <v>1.2</v>
      </c>
      <c r="E455" s="11" t="s">
        <v>1363</v>
      </c>
      <c r="F455" s="11" t="s">
        <v>1168</v>
      </c>
      <c r="G455" s="11" t="str">
        <f>'[1]форма 2'!$G$6</f>
        <v>Ріш обл. ради від 03.03.2023         № 17-44/VІІІ</v>
      </c>
      <c r="H455" s="76"/>
      <c r="I455" s="11" t="s">
        <v>298</v>
      </c>
      <c r="J455" s="65"/>
      <c r="K455" s="8"/>
      <c r="L455" s="65"/>
      <c r="M455" s="65"/>
      <c r="N455" s="65"/>
      <c r="O455" s="65"/>
    </row>
    <row r="456" spans="1:15" ht="38.25">
      <c r="A456" s="43">
        <v>129</v>
      </c>
      <c r="B456" s="11" t="s">
        <v>1366</v>
      </c>
      <c r="C456" s="11"/>
      <c r="D456" s="11">
        <v>6.5</v>
      </c>
      <c r="E456" s="11" t="s">
        <v>1363</v>
      </c>
      <c r="F456" s="11" t="s">
        <v>1168</v>
      </c>
      <c r="G456" s="11" t="str">
        <f>'[1]форма 2'!$G$6</f>
        <v>Ріш обл. ради від 03.03.2023         № 17-44/VІІІ</v>
      </c>
      <c r="H456" s="76"/>
      <c r="I456" s="11" t="s">
        <v>298</v>
      </c>
      <c r="J456" s="65"/>
      <c r="K456" s="8"/>
      <c r="L456" s="65"/>
      <c r="M456" s="65"/>
      <c r="N456" s="65"/>
      <c r="O456" s="65"/>
    </row>
    <row r="457" spans="1:15" ht="25.5">
      <c r="A457" s="43">
        <v>130</v>
      </c>
      <c r="B457" s="11" t="s">
        <v>1367</v>
      </c>
      <c r="C457" s="11"/>
      <c r="D457" s="11">
        <v>0.7</v>
      </c>
      <c r="E457" s="11" t="s">
        <v>1368</v>
      </c>
      <c r="F457" s="11" t="s">
        <v>1261</v>
      </c>
      <c r="G457" s="11" t="str">
        <f>'[1]форма 2'!$G$6</f>
        <v>Ріш обл. ради від 03.03.2023         № 17-44/VІІІ</v>
      </c>
      <c r="H457" s="76"/>
      <c r="I457" s="11" t="s">
        <v>298</v>
      </c>
      <c r="J457" s="65"/>
      <c r="K457" s="8"/>
      <c r="L457" s="65"/>
      <c r="M457" s="65"/>
      <c r="N457" s="65"/>
      <c r="O457" s="65"/>
    </row>
    <row r="458" spans="1:15" ht="25.5">
      <c r="A458" s="43">
        <v>131</v>
      </c>
      <c r="B458" s="11" t="s">
        <v>1336</v>
      </c>
      <c r="C458" s="11"/>
      <c r="D458" s="11">
        <v>7.2</v>
      </c>
      <c r="E458" s="11" t="s">
        <v>1369</v>
      </c>
      <c r="F458" s="11" t="s">
        <v>1230</v>
      </c>
      <c r="G458" s="11" t="str">
        <f>'[1]форма 2'!$G$6</f>
        <v>Ріш обл. ради від 03.03.2023         № 17-44/VІІІ</v>
      </c>
      <c r="H458" s="76"/>
      <c r="I458" s="11" t="s">
        <v>298</v>
      </c>
      <c r="J458" s="65"/>
      <c r="K458" s="8"/>
      <c r="L458" s="65"/>
      <c r="M458" s="65"/>
      <c r="N458" s="65"/>
      <c r="O458" s="65"/>
    </row>
    <row r="459" spans="1:15" ht="63.75">
      <c r="A459" s="43">
        <v>132</v>
      </c>
      <c r="B459" s="61" t="s">
        <v>1370</v>
      </c>
      <c r="C459" s="11"/>
      <c r="D459" s="11">
        <v>7</v>
      </c>
      <c r="E459" s="11" t="s">
        <v>1371</v>
      </c>
      <c r="F459" s="11" t="s">
        <v>1372</v>
      </c>
      <c r="G459" s="11" t="s">
        <v>1373</v>
      </c>
      <c r="H459" s="76"/>
      <c r="I459" s="11"/>
      <c r="J459" s="65"/>
      <c r="K459" s="8"/>
      <c r="L459" s="65"/>
      <c r="M459" s="65"/>
      <c r="N459" s="65"/>
      <c r="O459" s="65"/>
    </row>
    <row r="460" spans="1:15" ht="76.5">
      <c r="A460" s="43">
        <v>133</v>
      </c>
      <c r="B460" s="62" t="s">
        <v>1374</v>
      </c>
      <c r="C460" s="11"/>
      <c r="D460" s="11">
        <v>3.22</v>
      </c>
      <c r="E460" s="11" t="s">
        <v>1375</v>
      </c>
      <c r="F460" s="11" t="s">
        <v>1376</v>
      </c>
      <c r="G460" s="11" t="s">
        <v>1377</v>
      </c>
      <c r="H460" s="76"/>
      <c r="I460" s="11"/>
      <c r="J460" s="65"/>
      <c r="K460" s="8"/>
      <c r="L460" s="65"/>
      <c r="M460" s="65"/>
      <c r="N460" s="65"/>
      <c r="O460" s="65"/>
    </row>
    <row r="461" spans="1:15" ht="15.75">
      <c r="A461" s="20">
        <v>133</v>
      </c>
      <c r="B461" s="20" t="s">
        <v>1046</v>
      </c>
      <c r="C461" s="19"/>
      <c r="D461" s="11">
        <v>420.978</v>
      </c>
      <c r="E461" s="20"/>
      <c r="F461" s="17"/>
      <c r="G461" s="17"/>
      <c r="H461" s="76"/>
      <c r="I461" s="11"/>
      <c r="J461" s="65"/>
      <c r="K461" s="8"/>
      <c r="L461" s="65"/>
      <c r="M461" s="65"/>
      <c r="N461" s="65"/>
      <c r="O461" s="65"/>
    </row>
    <row r="462" spans="1:15" ht="15.75">
      <c r="A462" s="11"/>
      <c r="B462" s="11"/>
      <c r="C462" s="19" t="s">
        <v>448</v>
      </c>
      <c r="D462" s="11"/>
      <c r="E462" s="11"/>
      <c r="F462" s="11"/>
      <c r="G462" s="11"/>
      <c r="H462" s="76"/>
      <c r="I462" s="11"/>
      <c r="J462" s="65"/>
      <c r="K462" s="8"/>
      <c r="L462" s="65"/>
      <c r="M462" s="65"/>
      <c r="N462" s="65"/>
      <c r="O462" s="65"/>
    </row>
    <row r="463" spans="1:15" ht="38.25">
      <c r="A463" s="11" t="s">
        <v>1040</v>
      </c>
      <c r="B463" s="11" t="s">
        <v>449</v>
      </c>
      <c r="C463" s="9"/>
      <c r="D463" s="11">
        <v>0.1</v>
      </c>
      <c r="E463" s="11" t="s">
        <v>1217</v>
      </c>
      <c r="F463" s="11" t="s">
        <v>1218</v>
      </c>
      <c r="G463" s="11" t="s">
        <v>623</v>
      </c>
      <c r="H463" s="9" t="s">
        <v>298</v>
      </c>
      <c r="I463" s="9" t="s">
        <v>298</v>
      </c>
      <c r="J463" s="65"/>
      <c r="K463" s="8"/>
      <c r="L463" s="65"/>
      <c r="M463" s="65"/>
      <c r="N463" s="65"/>
      <c r="O463" s="65"/>
    </row>
    <row r="464" spans="1:15" ht="25.5">
      <c r="A464" s="11" t="s">
        <v>1043</v>
      </c>
      <c r="B464" s="11" t="s">
        <v>450</v>
      </c>
      <c r="C464" s="9"/>
      <c r="D464" s="11">
        <v>1</v>
      </c>
      <c r="E464" s="11" t="s">
        <v>624</v>
      </c>
      <c r="F464" s="11" t="s">
        <v>1219</v>
      </c>
      <c r="G464" s="11" t="s">
        <v>623</v>
      </c>
      <c r="H464" s="9" t="s">
        <v>298</v>
      </c>
      <c r="I464" s="9" t="s">
        <v>298</v>
      </c>
      <c r="J464" s="65"/>
      <c r="K464" s="8"/>
      <c r="L464" s="65"/>
      <c r="M464" s="65"/>
      <c r="N464" s="65"/>
      <c r="O464" s="65"/>
    </row>
    <row r="465" spans="1:15" ht="40.5" customHeight="1">
      <c r="A465" s="11" t="s">
        <v>1006</v>
      </c>
      <c r="B465" s="26" t="s">
        <v>451</v>
      </c>
      <c r="C465" s="9"/>
      <c r="D465" s="11">
        <v>2.3</v>
      </c>
      <c r="E465" s="11" t="s">
        <v>452</v>
      </c>
      <c r="F465" s="11" t="s">
        <v>1219</v>
      </c>
      <c r="G465" s="11" t="s">
        <v>748</v>
      </c>
      <c r="H465" s="76"/>
      <c r="I465" s="11" t="s">
        <v>1031</v>
      </c>
      <c r="J465" s="65"/>
      <c r="K465" s="8"/>
      <c r="L465" s="65"/>
      <c r="M465" s="65"/>
      <c r="N465" s="65"/>
      <c r="O465" s="65"/>
    </row>
    <row r="466" spans="1:15" ht="30" customHeight="1">
      <c r="A466" s="11" t="s">
        <v>1008</v>
      </c>
      <c r="B466" s="11" t="s">
        <v>453</v>
      </c>
      <c r="C466" s="9"/>
      <c r="D466" s="11">
        <v>0.2</v>
      </c>
      <c r="E466" s="11" t="s">
        <v>625</v>
      </c>
      <c r="F466" s="11" t="s">
        <v>1147</v>
      </c>
      <c r="G466" s="11" t="s">
        <v>623</v>
      </c>
      <c r="H466" s="76"/>
      <c r="I466" s="9" t="s">
        <v>298</v>
      </c>
      <c r="J466" s="65"/>
      <c r="K466" s="8"/>
      <c r="L466" s="65"/>
      <c r="M466" s="65"/>
      <c r="N466" s="65"/>
      <c r="O466" s="65"/>
    </row>
    <row r="467" spans="1:15" ht="51">
      <c r="A467" s="11" t="s">
        <v>585</v>
      </c>
      <c r="B467" s="11" t="s">
        <v>454</v>
      </c>
      <c r="C467" s="9"/>
      <c r="D467" s="11">
        <v>5</v>
      </c>
      <c r="E467" s="11" t="s">
        <v>1647</v>
      </c>
      <c r="F467" s="11" t="s">
        <v>1187</v>
      </c>
      <c r="G467" s="11" t="s">
        <v>1100</v>
      </c>
      <c r="H467" s="76"/>
      <c r="I467" s="9" t="s">
        <v>298</v>
      </c>
      <c r="J467" s="65"/>
      <c r="K467" s="8"/>
      <c r="L467" s="65"/>
      <c r="M467" s="65"/>
      <c r="N467" s="65"/>
      <c r="O467" s="65"/>
    </row>
    <row r="468" spans="1:15" ht="63.75">
      <c r="A468" s="11" t="s">
        <v>586</v>
      </c>
      <c r="B468" s="11" t="s">
        <v>455</v>
      </c>
      <c r="C468" s="9"/>
      <c r="D468" s="11">
        <v>1</v>
      </c>
      <c r="E468" s="11" t="s">
        <v>1220</v>
      </c>
      <c r="F468" s="11" t="s">
        <v>665</v>
      </c>
      <c r="G468" s="11" t="s">
        <v>622</v>
      </c>
      <c r="H468" s="9" t="s">
        <v>298</v>
      </c>
      <c r="I468" s="9" t="s">
        <v>298</v>
      </c>
      <c r="J468" s="65"/>
      <c r="K468" s="8"/>
      <c r="L468" s="65"/>
      <c r="M468" s="65"/>
      <c r="N468" s="65"/>
      <c r="O468" s="65"/>
    </row>
    <row r="469" spans="1:15" ht="38.25">
      <c r="A469" s="11" t="s">
        <v>573</v>
      </c>
      <c r="B469" s="11" t="s">
        <v>456</v>
      </c>
      <c r="C469" s="9"/>
      <c r="D469" s="11">
        <v>0.1</v>
      </c>
      <c r="E469" s="11" t="s">
        <v>1648</v>
      </c>
      <c r="F469" s="11" t="s">
        <v>458</v>
      </c>
      <c r="G469" s="11" t="s">
        <v>626</v>
      </c>
      <c r="H469" s="76"/>
      <c r="I469" s="9" t="s">
        <v>298</v>
      </c>
      <c r="J469" s="65"/>
      <c r="K469" s="8"/>
      <c r="L469" s="65"/>
      <c r="M469" s="65"/>
      <c r="N469" s="65"/>
      <c r="O469" s="65"/>
    </row>
    <row r="470" spans="1:15" ht="89.25">
      <c r="A470" s="11" t="s">
        <v>576</v>
      </c>
      <c r="B470" s="11" t="s">
        <v>459</v>
      </c>
      <c r="C470" s="9"/>
      <c r="D470" s="11">
        <v>3.75</v>
      </c>
      <c r="E470" s="11" t="s">
        <v>1649</v>
      </c>
      <c r="F470" s="11" t="s">
        <v>1155</v>
      </c>
      <c r="G470" s="11" t="s">
        <v>627</v>
      </c>
      <c r="H470" s="76"/>
      <c r="I470" s="9" t="s">
        <v>298</v>
      </c>
      <c r="J470" s="65"/>
      <c r="K470" s="8"/>
      <c r="L470" s="65"/>
      <c r="M470" s="65"/>
      <c r="N470" s="65"/>
      <c r="O470" s="65"/>
    </row>
    <row r="471" spans="1:15" ht="102">
      <c r="A471" s="11" t="s">
        <v>579</v>
      </c>
      <c r="B471" s="11" t="s">
        <v>1116</v>
      </c>
      <c r="C471" s="9"/>
      <c r="D471" s="11">
        <v>10</v>
      </c>
      <c r="E471" s="11" t="s">
        <v>1650</v>
      </c>
      <c r="F471" s="11" t="s">
        <v>1386</v>
      </c>
      <c r="G471" s="11" t="s">
        <v>627</v>
      </c>
      <c r="H471" s="76"/>
      <c r="I471" s="9" t="s">
        <v>298</v>
      </c>
      <c r="J471" s="65"/>
      <c r="K471" s="8"/>
      <c r="L471" s="65"/>
      <c r="M471" s="65"/>
      <c r="N471" s="65"/>
      <c r="O471" s="65"/>
    </row>
    <row r="472" spans="1:15" ht="63.75">
      <c r="A472" s="11" t="s">
        <v>528</v>
      </c>
      <c r="B472" s="11" t="s">
        <v>1117</v>
      </c>
      <c r="C472" s="9"/>
      <c r="D472" s="11">
        <v>0.9</v>
      </c>
      <c r="E472" s="11" t="s">
        <v>1221</v>
      </c>
      <c r="F472" s="11" t="s">
        <v>1153</v>
      </c>
      <c r="G472" s="11" t="s">
        <v>627</v>
      </c>
      <c r="H472" s="76"/>
      <c r="I472" s="9" t="s">
        <v>298</v>
      </c>
      <c r="J472" s="65"/>
      <c r="K472" s="8"/>
      <c r="L472" s="65"/>
      <c r="M472" s="65"/>
      <c r="N472" s="65"/>
      <c r="O472" s="65"/>
    </row>
    <row r="473" spans="1:15" ht="114.75">
      <c r="A473" s="11" t="s">
        <v>531</v>
      </c>
      <c r="B473" s="11" t="s">
        <v>1118</v>
      </c>
      <c r="C473" s="9"/>
      <c r="D473" s="11">
        <v>3.6</v>
      </c>
      <c r="E473" s="11" t="s">
        <v>1651</v>
      </c>
      <c r="F473" s="11" t="s">
        <v>1386</v>
      </c>
      <c r="G473" s="11" t="s">
        <v>627</v>
      </c>
      <c r="H473" s="76"/>
      <c r="I473" s="9" t="s">
        <v>298</v>
      </c>
      <c r="J473" s="65"/>
      <c r="K473" s="8"/>
      <c r="L473" s="65"/>
      <c r="M473" s="65"/>
      <c r="N473" s="65"/>
      <c r="O473" s="65"/>
    </row>
    <row r="474" spans="1:15" ht="91.5" customHeight="1">
      <c r="A474" s="11" t="s">
        <v>986</v>
      </c>
      <c r="B474" s="11" t="s">
        <v>1119</v>
      </c>
      <c r="C474" s="9"/>
      <c r="D474" s="11">
        <v>2.1</v>
      </c>
      <c r="E474" s="11" t="s">
        <v>1652</v>
      </c>
      <c r="F474" s="11" t="s">
        <v>1386</v>
      </c>
      <c r="G474" s="11" t="s">
        <v>627</v>
      </c>
      <c r="H474" s="76"/>
      <c r="I474" s="9" t="s">
        <v>298</v>
      </c>
      <c r="J474" s="65"/>
      <c r="K474" s="8"/>
      <c r="L474" s="65"/>
      <c r="M474" s="65"/>
      <c r="N474" s="65"/>
      <c r="O474" s="65"/>
    </row>
    <row r="475" spans="1:15" ht="89.25">
      <c r="A475" s="11" t="s">
        <v>768</v>
      </c>
      <c r="B475" s="11" t="s">
        <v>1120</v>
      </c>
      <c r="C475" s="9"/>
      <c r="D475" s="11">
        <v>0.2</v>
      </c>
      <c r="E475" s="11" t="s">
        <v>1222</v>
      </c>
      <c r="F475" s="11" t="s">
        <v>1155</v>
      </c>
      <c r="G475" s="11" t="s">
        <v>627</v>
      </c>
      <c r="H475" s="76"/>
      <c r="I475" s="9" t="s">
        <v>298</v>
      </c>
      <c r="J475" s="65"/>
      <c r="K475" s="8"/>
      <c r="L475" s="65"/>
      <c r="M475" s="65"/>
      <c r="N475" s="65"/>
      <c r="O475" s="65"/>
    </row>
    <row r="476" spans="1:15" ht="63.75">
      <c r="A476" s="11" t="s">
        <v>770</v>
      </c>
      <c r="B476" s="11" t="s">
        <v>1121</v>
      </c>
      <c r="C476" s="9"/>
      <c r="D476" s="11">
        <v>3</v>
      </c>
      <c r="E476" s="11" t="s">
        <v>1223</v>
      </c>
      <c r="F476" s="11" t="s">
        <v>1155</v>
      </c>
      <c r="G476" s="11" t="s">
        <v>628</v>
      </c>
      <c r="H476" s="76"/>
      <c r="I476" s="11" t="s">
        <v>1031</v>
      </c>
      <c r="J476" s="65"/>
      <c r="K476" s="8"/>
      <c r="L476" s="65"/>
      <c r="M476" s="65"/>
      <c r="N476" s="65"/>
      <c r="O476" s="65"/>
    </row>
    <row r="477" spans="1:15" ht="51">
      <c r="A477" s="11" t="s">
        <v>774</v>
      </c>
      <c r="B477" s="11" t="s">
        <v>40</v>
      </c>
      <c r="C477" s="9"/>
      <c r="D477" s="11">
        <v>0.1</v>
      </c>
      <c r="E477" s="11" t="s">
        <v>1224</v>
      </c>
      <c r="F477" s="11" t="s">
        <v>1153</v>
      </c>
      <c r="G477" s="11" t="s">
        <v>622</v>
      </c>
      <c r="H477" s="76"/>
      <c r="I477" s="9" t="s">
        <v>298</v>
      </c>
      <c r="J477" s="65"/>
      <c r="K477" s="8"/>
      <c r="L477" s="65"/>
      <c r="M477" s="65"/>
      <c r="N477" s="65"/>
      <c r="O477" s="65"/>
    </row>
    <row r="478" spans="1:15" ht="114.75">
      <c r="A478" s="11" t="s">
        <v>776</v>
      </c>
      <c r="B478" s="11" t="s">
        <v>41</v>
      </c>
      <c r="C478" s="9"/>
      <c r="D478" s="11">
        <v>0.15</v>
      </c>
      <c r="E478" s="11" t="s">
        <v>1225</v>
      </c>
      <c r="F478" s="11" t="s">
        <v>42</v>
      </c>
      <c r="G478" s="11" t="s">
        <v>627</v>
      </c>
      <c r="H478" s="76"/>
      <c r="I478" s="9" t="s">
        <v>298</v>
      </c>
      <c r="J478" s="65"/>
      <c r="K478" s="8"/>
      <c r="L478" s="65"/>
      <c r="M478" s="65"/>
      <c r="N478" s="65"/>
      <c r="O478" s="65"/>
    </row>
    <row r="479" spans="1:15" ht="25.5">
      <c r="A479" s="11" t="s">
        <v>778</v>
      </c>
      <c r="B479" s="11" t="s">
        <v>43</v>
      </c>
      <c r="C479" s="9"/>
      <c r="D479" s="11">
        <v>1.5</v>
      </c>
      <c r="E479" s="11" t="s">
        <v>1226</v>
      </c>
      <c r="F479" s="11" t="s">
        <v>1153</v>
      </c>
      <c r="G479" s="11" t="s">
        <v>16</v>
      </c>
      <c r="H479" s="76"/>
      <c r="I479" s="9" t="s">
        <v>298</v>
      </c>
      <c r="J479" s="65"/>
      <c r="K479" s="8"/>
      <c r="L479" s="65"/>
      <c r="M479" s="65"/>
      <c r="N479" s="65"/>
      <c r="O479" s="65"/>
    </row>
    <row r="480" spans="1:15" ht="25.5">
      <c r="A480" s="11" t="s">
        <v>780</v>
      </c>
      <c r="B480" s="11" t="s">
        <v>44</v>
      </c>
      <c r="C480" s="9"/>
      <c r="D480" s="11">
        <v>0.15</v>
      </c>
      <c r="E480" s="11" t="s">
        <v>1227</v>
      </c>
      <c r="F480" s="11" t="s">
        <v>1228</v>
      </c>
      <c r="G480" s="11" t="s">
        <v>1100</v>
      </c>
      <c r="H480" s="76"/>
      <c r="I480" s="9" t="s">
        <v>298</v>
      </c>
      <c r="J480" s="65"/>
      <c r="K480" s="8"/>
      <c r="L480" s="65"/>
      <c r="M480" s="65"/>
      <c r="N480" s="65"/>
      <c r="O480" s="65"/>
    </row>
    <row r="481" spans="1:15" ht="25.5">
      <c r="A481" s="11" t="s">
        <v>1101</v>
      </c>
      <c r="B481" s="11" t="s">
        <v>45</v>
      </c>
      <c r="C481" s="9"/>
      <c r="D481" s="11">
        <v>2.9</v>
      </c>
      <c r="E481" s="11" t="s">
        <v>1229</v>
      </c>
      <c r="F481" s="11" t="s">
        <v>1201</v>
      </c>
      <c r="G481" s="11" t="s">
        <v>1100</v>
      </c>
      <c r="H481" s="76"/>
      <c r="I481" s="9" t="s">
        <v>298</v>
      </c>
      <c r="J481" s="65"/>
      <c r="K481" s="8"/>
      <c r="L481" s="65"/>
      <c r="M481" s="65"/>
      <c r="N481" s="65"/>
      <c r="O481" s="65"/>
    </row>
    <row r="482" spans="1:15" ht="25.5">
      <c r="A482" s="11" t="s">
        <v>17</v>
      </c>
      <c r="B482" s="11" t="s">
        <v>46</v>
      </c>
      <c r="C482" s="9"/>
      <c r="D482" s="11">
        <v>0.02</v>
      </c>
      <c r="E482" s="11" t="s">
        <v>1231</v>
      </c>
      <c r="F482" s="11" t="s">
        <v>1230</v>
      </c>
      <c r="G482" s="11" t="s">
        <v>1100</v>
      </c>
      <c r="H482" s="76"/>
      <c r="I482" s="9" t="s">
        <v>298</v>
      </c>
      <c r="J482" s="65"/>
      <c r="K482" s="8"/>
      <c r="L482" s="65"/>
      <c r="M482" s="65"/>
      <c r="N482" s="65"/>
      <c r="O482" s="65"/>
    </row>
    <row r="483" spans="1:15" ht="38.25">
      <c r="A483" s="11" t="s">
        <v>19</v>
      </c>
      <c r="B483" s="11" t="s">
        <v>72</v>
      </c>
      <c r="C483" s="9"/>
      <c r="D483" s="11">
        <v>0.5</v>
      </c>
      <c r="E483" s="11" t="s">
        <v>73</v>
      </c>
      <c r="F483" s="11" t="s">
        <v>74</v>
      </c>
      <c r="G483" s="11" t="s">
        <v>629</v>
      </c>
      <c r="H483" s="76"/>
      <c r="I483" s="9" t="s">
        <v>298</v>
      </c>
      <c r="J483" s="65"/>
      <c r="K483" s="8"/>
      <c r="L483" s="65"/>
      <c r="M483" s="65"/>
      <c r="N483" s="65"/>
      <c r="O483" s="65"/>
    </row>
    <row r="484" spans="1:15" ht="38.25">
      <c r="A484" s="11" t="s">
        <v>594</v>
      </c>
      <c r="B484" s="11" t="s">
        <v>75</v>
      </c>
      <c r="C484" s="9"/>
      <c r="D484" s="11">
        <v>0.1</v>
      </c>
      <c r="E484" s="11" t="s">
        <v>1232</v>
      </c>
      <c r="F484" s="11" t="s">
        <v>1201</v>
      </c>
      <c r="G484" s="11" t="s">
        <v>628</v>
      </c>
      <c r="H484" s="76"/>
      <c r="I484" s="9" t="s">
        <v>298</v>
      </c>
      <c r="J484" s="65"/>
      <c r="K484" s="8"/>
      <c r="L484" s="65"/>
      <c r="M484" s="65"/>
      <c r="N484" s="65"/>
      <c r="O484" s="65"/>
    </row>
    <row r="485" spans="1:15" ht="38.25">
      <c r="A485" s="11" t="s">
        <v>596</v>
      </c>
      <c r="B485" s="11" t="s">
        <v>76</v>
      </c>
      <c r="C485" s="9"/>
      <c r="D485" s="11">
        <v>0.1</v>
      </c>
      <c r="E485" s="11" t="s">
        <v>1232</v>
      </c>
      <c r="F485" s="11" t="s">
        <v>1201</v>
      </c>
      <c r="G485" s="11" t="s">
        <v>628</v>
      </c>
      <c r="H485" s="76"/>
      <c r="I485" s="9" t="s">
        <v>298</v>
      </c>
      <c r="J485" s="65"/>
      <c r="K485" s="8"/>
      <c r="L485" s="65"/>
      <c r="M485" s="65"/>
      <c r="N485" s="65"/>
      <c r="O485" s="65"/>
    </row>
    <row r="486" spans="1:15" ht="38.25">
      <c r="A486" s="11" t="s">
        <v>598</v>
      </c>
      <c r="B486" s="11" t="s">
        <v>77</v>
      </c>
      <c r="C486" s="9"/>
      <c r="D486" s="11">
        <v>0.1</v>
      </c>
      <c r="E486" s="11" t="s">
        <v>1232</v>
      </c>
      <c r="F486" s="11" t="s">
        <v>78</v>
      </c>
      <c r="G486" s="11" t="s">
        <v>628</v>
      </c>
      <c r="H486" s="76"/>
      <c r="I486" s="9" t="s">
        <v>298</v>
      </c>
      <c r="J486" s="65"/>
      <c r="K486" s="8"/>
      <c r="L486" s="65"/>
      <c r="M486" s="65"/>
      <c r="N486" s="65"/>
      <c r="O486" s="65"/>
    </row>
    <row r="487" spans="1:15" ht="38.25">
      <c r="A487" s="11" t="s">
        <v>275</v>
      </c>
      <c r="B487" s="11" t="s">
        <v>79</v>
      </c>
      <c r="C487" s="9"/>
      <c r="D487" s="11">
        <v>0.1</v>
      </c>
      <c r="E487" s="11" t="s">
        <v>1232</v>
      </c>
      <c r="F487" s="11" t="s">
        <v>80</v>
      </c>
      <c r="G487" s="11" t="s">
        <v>628</v>
      </c>
      <c r="H487" s="76"/>
      <c r="I487" s="9" t="s">
        <v>298</v>
      </c>
      <c r="J487" s="65"/>
      <c r="K487" s="8"/>
      <c r="L487" s="65"/>
      <c r="M487" s="65"/>
      <c r="N487" s="65"/>
      <c r="O487" s="65"/>
    </row>
    <row r="488" spans="1:15" ht="38.25">
      <c r="A488" s="11" t="s">
        <v>278</v>
      </c>
      <c r="B488" s="11" t="s">
        <v>81</v>
      </c>
      <c r="C488" s="9"/>
      <c r="D488" s="11">
        <v>0.1</v>
      </c>
      <c r="E488" s="11" t="s">
        <v>1232</v>
      </c>
      <c r="F488" s="11" t="s">
        <v>82</v>
      </c>
      <c r="G488" s="11" t="s">
        <v>628</v>
      </c>
      <c r="H488" s="76"/>
      <c r="I488" s="9" t="s">
        <v>298</v>
      </c>
      <c r="J488" s="65"/>
      <c r="K488" s="8"/>
      <c r="L488" s="65"/>
      <c r="M488" s="65"/>
      <c r="N488" s="65"/>
      <c r="O488" s="65"/>
    </row>
    <row r="489" spans="1:15" ht="38.25">
      <c r="A489" s="11" t="s">
        <v>281</v>
      </c>
      <c r="B489" s="11" t="s">
        <v>83</v>
      </c>
      <c r="C489" s="9"/>
      <c r="D489" s="11">
        <v>4.5</v>
      </c>
      <c r="E489" s="11" t="s">
        <v>1233</v>
      </c>
      <c r="F489" s="11" t="s">
        <v>1164</v>
      </c>
      <c r="G489" s="11" t="s">
        <v>1100</v>
      </c>
      <c r="H489" s="76"/>
      <c r="I489" s="9" t="s">
        <v>298</v>
      </c>
      <c r="J489" s="65"/>
      <c r="K489" s="8"/>
      <c r="L489" s="65"/>
      <c r="M489" s="65"/>
      <c r="N489" s="65"/>
      <c r="O489" s="65"/>
    </row>
    <row r="490" spans="1:15" ht="38.25">
      <c r="A490" s="11" t="s">
        <v>284</v>
      </c>
      <c r="B490" s="11" t="s">
        <v>84</v>
      </c>
      <c r="C490" s="9"/>
      <c r="D490" s="11">
        <v>0.2</v>
      </c>
      <c r="E490" s="11" t="s">
        <v>1234</v>
      </c>
      <c r="F490" s="11" t="s">
        <v>1164</v>
      </c>
      <c r="G490" s="11" t="s">
        <v>622</v>
      </c>
      <c r="H490" s="76"/>
      <c r="I490" s="9" t="s">
        <v>298</v>
      </c>
      <c r="J490" s="65"/>
      <c r="K490" s="8"/>
      <c r="L490" s="65"/>
      <c r="M490" s="65"/>
      <c r="N490" s="65"/>
      <c r="O490" s="65"/>
    </row>
    <row r="491" spans="1:15" ht="76.5">
      <c r="A491" s="11" t="s">
        <v>286</v>
      </c>
      <c r="B491" s="11" t="s">
        <v>995</v>
      </c>
      <c r="C491" s="9"/>
      <c r="D491" s="11">
        <v>4</v>
      </c>
      <c r="E491" s="11" t="s">
        <v>1235</v>
      </c>
      <c r="F491" s="11" t="s">
        <v>1216</v>
      </c>
      <c r="G491" s="11" t="s">
        <v>622</v>
      </c>
      <c r="H491" s="9" t="s">
        <v>298</v>
      </c>
      <c r="I491" s="9" t="s">
        <v>298</v>
      </c>
      <c r="J491" s="65"/>
      <c r="K491" s="8"/>
      <c r="L491" s="65"/>
      <c r="M491" s="65"/>
      <c r="N491" s="65"/>
      <c r="O491" s="65"/>
    </row>
    <row r="492" spans="1:15" ht="25.5">
      <c r="A492" s="11" t="s">
        <v>288</v>
      </c>
      <c r="B492" s="11" t="s">
        <v>996</v>
      </c>
      <c r="C492" s="9"/>
      <c r="D492" s="11">
        <v>4</v>
      </c>
      <c r="E492" s="11" t="s">
        <v>1236</v>
      </c>
      <c r="F492" s="11" t="s">
        <v>1237</v>
      </c>
      <c r="G492" s="11" t="s">
        <v>1100</v>
      </c>
      <c r="H492" s="76"/>
      <c r="I492" s="9" t="s">
        <v>298</v>
      </c>
      <c r="J492" s="65"/>
      <c r="K492" s="8"/>
      <c r="L492" s="65"/>
      <c r="M492" s="65"/>
      <c r="N492" s="65"/>
      <c r="O492" s="65"/>
    </row>
    <row r="493" spans="1:15" ht="15.75">
      <c r="A493" s="20" t="s">
        <v>997</v>
      </c>
      <c r="B493" s="21" t="s">
        <v>534</v>
      </c>
      <c r="C493" s="19"/>
      <c r="D493" s="20">
        <f>SUM(D463:D492)</f>
        <v>51.77000000000001</v>
      </c>
      <c r="E493" s="20"/>
      <c r="F493" s="17"/>
      <c r="G493" s="17"/>
      <c r="H493" s="76"/>
      <c r="I493" s="11"/>
      <c r="J493" s="65"/>
      <c r="K493" s="8"/>
      <c r="L493" s="65"/>
      <c r="M493" s="65"/>
      <c r="N493" s="65"/>
      <c r="O493" s="65"/>
    </row>
    <row r="494" spans="1:15" ht="15.75">
      <c r="A494" s="11"/>
      <c r="B494" s="11"/>
      <c r="C494" s="19" t="s">
        <v>964</v>
      </c>
      <c r="D494" s="20"/>
      <c r="E494" s="11"/>
      <c r="F494" s="11"/>
      <c r="G494" s="11"/>
      <c r="H494" s="76"/>
      <c r="I494" s="11"/>
      <c r="J494" s="65"/>
      <c r="K494" s="8"/>
      <c r="L494" s="65"/>
      <c r="M494" s="65"/>
      <c r="N494" s="65"/>
      <c r="O494" s="65"/>
    </row>
    <row r="495" spans="1:15" ht="51">
      <c r="A495" s="11" t="s">
        <v>1040</v>
      </c>
      <c r="B495" s="11" t="s">
        <v>998</v>
      </c>
      <c r="C495" s="9"/>
      <c r="D495" s="11">
        <v>0.01</v>
      </c>
      <c r="E495" s="11" t="s">
        <v>1653</v>
      </c>
      <c r="F495" s="11" t="s">
        <v>999</v>
      </c>
      <c r="G495" s="11" t="s">
        <v>645</v>
      </c>
      <c r="H495" s="76"/>
      <c r="I495" s="9" t="s">
        <v>298</v>
      </c>
      <c r="J495" s="65"/>
      <c r="K495" s="8"/>
      <c r="L495" s="65"/>
      <c r="M495" s="65"/>
      <c r="N495" s="65"/>
      <c r="O495" s="65"/>
    </row>
    <row r="496" spans="1:15" ht="51">
      <c r="A496" s="11" t="s">
        <v>1043</v>
      </c>
      <c r="B496" s="11" t="s">
        <v>1000</v>
      </c>
      <c r="C496" s="9"/>
      <c r="D496" s="11">
        <v>0.1</v>
      </c>
      <c r="E496" s="11" t="s">
        <v>1654</v>
      </c>
      <c r="F496" s="11" t="s">
        <v>1393</v>
      </c>
      <c r="G496" s="11" t="s">
        <v>646</v>
      </c>
      <c r="H496" s="76"/>
      <c r="I496" s="9" t="s">
        <v>298</v>
      </c>
      <c r="J496" s="65"/>
      <c r="K496" s="8"/>
      <c r="L496" s="65"/>
      <c r="M496" s="65"/>
      <c r="N496" s="65"/>
      <c r="O496" s="65"/>
    </row>
    <row r="497" spans="1:15" ht="38.25">
      <c r="A497" s="11" t="s">
        <v>1006</v>
      </c>
      <c r="B497" s="11" t="s">
        <v>1001</v>
      </c>
      <c r="C497" s="9"/>
      <c r="D497" s="11">
        <v>4.1</v>
      </c>
      <c r="E497" s="11" t="s">
        <v>581</v>
      </c>
      <c r="F497" s="11" t="s">
        <v>1393</v>
      </c>
      <c r="G497" s="11" t="s">
        <v>786</v>
      </c>
      <c r="H497" s="76"/>
      <c r="I497" s="9" t="s">
        <v>298</v>
      </c>
      <c r="J497" s="65"/>
      <c r="K497" s="8"/>
      <c r="L497" s="65"/>
      <c r="M497" s="65"/>
      <c r="N497" s="65"/>
      <c r="O497" s="65"/>
    </row>
    <row r="498" spans="1:15" ht="51">
      <c r="A498" s="11" t="s">
        <v>1008</v>
      </c>
      <c r="B498" s="11" t="s">
        <v>787</v>
      </c>
      <c r="C498" s="9"/>
      <c r="D498" s="11">
        <v>12.2</v>
      </c>
      <c r="E498" s="11" t="s">
        <v>1655</v>
      </c>
      <c r="F498" s="11" t="s">
        <v>1393</v>
      </c>
      <c r="G498" s="11" t="s">
        <v>748</v>
      </c>
      <c r="H498" s="76"/>
      <c r="I498" s="9" t="s">
        <v>298</v>
      </c>
      <c r="J498" s="65"/>
      <c r="K498" s="8"/>
      <c r="L498" s="65"/>
      <c r="M498" s="65"/>
      <c r="N498" s="65"/>
      <c r="O498" s="65"/>
    </row>
    <row r="499" spans="1:15" ht="25.5">
      <c r="A499" s="11" t="s">
        <v>585</v>
      </c>
      <c r="B499" s="11" t="s">
        <v>788</v>
      </c>
      <c r="C499" s="9"/>
      <c r="D499" s="11">
        <v>0.01</v>
      </c>
      <c r="E499" s="11" t="s">
        <v>1238</v>
      </c>
      <c r="F499" s="11" t="s">
        <v>1155</v>
      </c>
      <c r="G499" s="11" t="s">
        <v>280</v>
      </c>
      <c r="H499" s="76"/>
      <c r="I499" s="9" t="s">
        <v>298</v>
      </c>
      <c r="J499" s="65"/>
      <c r="K499" s="8"/>
      <c r="L499" s="65"/>
      <c r="M499" s="65"/>
      <c r="N499" s="65"/>
      <c r="O499" s="65"/>
    </row>
    <row r="500" spans="1:15" ht="25.5">
      <c r="A500" s="11" t="s">
        <v>586</v>
      </c>
      <c r="B500" s="11" t="s">
        <v>789</v>
      </c>
      <c r="C500" s="9"/>
      <c r="D500" s="11">
        <v>0.01</v>
      </c>
      <c r="E500" s="11" t="s">
        <v>1196</v>
      </c>
      <c r="F500" s="11" t="s">
        <v>1154</v>
      </c>
      <c r="G500" s="11" t="s">
        <v>280</v>
      </c>
      <c r="H500" s="76"/>
      <c r="I500" s="9" t="s">
        <v>298</v>
      </c>
      <c r="J500" s="65"/>
      <c r="K500" s="8"/>
      <c r="L500" s="65"/>
      <c r="M500" s="65"/>
      <c r="N500" s="65"/>
      <c r="O500" s="65"/>
    </row>
    <row r="501" spans="1:15" ht="25.5">
      <c r="A501" s="11" t="s">
        <v>573</v>
      </c>
      <c r="B501" s="11" t="s">
        <v>790</v>
      </c>
      <c r="C501" s="9"/>
      <c r="D501" s="11">
        <v>0.01</v>
      </c>
      <c r="E501" s="11" t="s">
        <v>1239</v>
      </c>
      <c r="F501" s="11" t="s">
        <v>1154</v>
      </c>
      <c r="G501" s="11" t="s">
        <v>280</v>
      </c>
      <c r="H501" s="76"/>
      <c r="I501" s="9" t="s">
        <v>298</v>
      </c>
      <c r="J501" s="65"/>
      <c r="K501" s="8"/>
      <c r="L501" s="65"/>
      <c r="M501" s="65"/>
      <c r="N501" s="65"/>
      <c r="O501" s="65"/>
    </row>
    <row r="502" spans="1:15" ht="63.75">
      <c r="A502" s="11" t="s">
        <v>576</v>
      </c>
      <c r="B502" s="11" t="s">
        <v>795</v>
      </c>
      <c r="C502" s="9"/>
      <c r="D502" s="11">
        <v>5</v>
      </c>
      <c r="E502" s="11" t="s">
        <v>1656</v>
      </c>
      <c r="F502" s="11" t="s">
        <v>1386</v>
      </c>
      <c r="G502" s="11" t="s">
        <v>647</v>
      </c>
      <c r="H502" s="76"/>
      <c r="I502" s="9" t="s">
        <v>298</v>
      </c>
      <c r="J502" s="65"/>
      <c r="K502" s="8"/>
      <c r="L502" s="65"/>
      <c r="M502" s="65"/>
      <c r="N502" s="65"/>
      <c r="O502" s="65"/>
    </row>
    <row r="503" spans="1:15" ht="30" customHeight="1">
      <c r="A503" s="11" t="s">
        <v>579</v>
      </c>
      <c r="B503" s="11" t="s">
        <v>796</v>
      </c>
      <c r="C503" s="9"/>
      <c r="D503" s="11">
        <v>0.01</v>
      </c>
      <c r="E503" s="11" t="s">
        <v>1240</v>
      </c>
      <c r="F503" s="11" t="s">
        <v>1154</v>
      </c>
      <c r="G503" s="11" t="s">
        <v>280</v>
      </c>
      <c r="H503" s="76"/>
      <c r="I503" s="9" t="s">
        <v>298</v>
      </c>
      <c r="J503" s="65"/>
      <c r="K503" s="8"/>
      <c r="L503" s="65"/>
      <c r="M503" s="65"/>
      <c r="N503" s="65"/>
      <c r="O503" s="65"/>
    </row>
    <row r="504" spans="1:15" ht="63.75">
      <c r="A504" s="11" t="s">
        <v>528</v>
      </c>
      <c r="B504" s="11" t="s">
        <v>797</v>
      </c>
      <c r="C504" s="9"/>
      <c r="D504" s="11">
        <v>5</v>
      </c>
      <c r="E504" s="11" t="s">
        <v>1657</v>
      </c>
      <c r="F504" s="11" t="s">
        <v>1386</v>
      </c>
      <c r="G504" s="11" t="s">
        <v>647</v>
      </c>
      <c r="H504" s="76"/>
      <c r="I504" s="9" t="s">
        <v>298</v>
      </c>
      <c r="J504" s="65"/>
      <c r="K504" s="8"/>
      <c r="L504" s="65"/>
      <c r="M504" s="65"/>
      <c r="N504" s="65"/>
      <c r="O504" s="65"/>
    </row>
    <row r="505" spans="1:15" ht="38.25">
      <c r="A505" s="11" t="s">
        <v>531</v>
      </c>
      <c r="B505" s="11" t="s">
        <v>798</v>
      </c>
      <c r="C505" s="9"/>
      <c r="D505" s="11">
        <v>0.1</v>
      </c>
      <c r="E505" s="11" t="s">
        <v>1241</v>
      </c>
      <c r="F505" s="11" t="s">
        <v>206</v>
      </c>
      <c r="G505" s="11" t="s">
        <v>976</v>
      </c>
      <c r="H505" s="76"/>
      <c r="I505" s="9" t="s">
        <v>298</v>
      </c>
      <c r="J505" s="65"/>
      <c r="K505" s="8"/>
      <c r="L505" s="65"/>
      <c r="M505" s="65"/>
      <c r="N505" s="65"/>
      <c r="O505" s="65"/>
    </row>
    <row r="506" spans="1:15" ht="38.25">
      <c r="A506" s="11" t="s">
        <v>986</v>
      </c>
      <c r="B506" s="11" t="s">
        <v>799</v>
      </c>
      <c r="C506" s="9"/>
      <c r="D506" s="11">
        <v>0.03</v>
      </c>
      <c r="E506" s="11" t="s">
        <v>1242</v>
      </c>
      <c r="F506" s="11" t="s">
        <v>1156</v>
      </c>
      <c r="G506" s="11" t="s">
        <v>622</v>
      </c>
      <c r="H506" s="76"/>
      <c r="I506" s="9" t="s">
        <v>298</v>
      </c>
      <c r="J506" s="65"/>
      <c r="K506" s="8"/>
      <c r="L506" s="65"/>
      <c r="M506" s="65"/>
      <c r="N506" s="65"/>
      <c r="O506" s="65"/>
    </row>
    <row r="507" spans="1:15" ht="25.5">
      <c r="A507" s="11" t="s">
        <v>768</v>
      </c>
      <c r="B507" s="11" t="s">
        <v>800</v>
      </c>
      <c r="C507" s="9"/>
      <c r="D507" s="11">
        <v>0.01</v>
      </c>
      <c r="E507" s="11" t="s">
        <v>1227</v>
      </c>
      <c r="F507" s="11" t="s">
        <v>1230</v>
      </c>
      <c r="G507" s="11" t="s">
        <v>1100</v>
      </c>
      <c r="H507" s="9" t="s">
        <v>298</v>
      </c>
      <c r="I507" s="9" t="s">
        <v>298</v>
      </c>
      <c r="J507" s="65"/>
      <c r="K507" s="8"/>
      <c r="L507" s="65"/>
      <c r="M507" s="65"/>
      <c r="N507" s="65"/>
      <c r="O507" s="65"/>
    </row>
    <row r="508" spans="1:15" ht="25.5">
      <c r="A508" s="11" t="s">
        <v>770</v>
      </c>
      <c r="B508" s="11" t="s">
        <v>801</v>
      </c>
      <c r="C508" s="9"/>
      <c r="D508" s="11">
        <v>0.01</v>
      </c>
      <c r="E508" s="11" t="s">
        <v>1243</v>
      </c>
      <c r="F508" s="11" t="s">
        <v>1201</v>
      </c>
      <c r="G508" s="11" t="s">
        <v>1100</v>
      </c>
      <c r="H508" s="76"/>
      <c r="I508" s="9" t="s">
        <v>298</v>
      </c>
      <c r="J508" s="65"/>
      <c r="K508" s="8"/>
      <c r="L508" s="65"/>
      <c r="M508" s="65"/>
      <c r="N508" s="65"/>
      <c r="O508" s="65"/>
    </row>
    <row r="509" spans="1:15" ht="25.5">
      <c r="A509" s="11" t="s">
        <v>774</v>
      </c>
      <c r="B509" s="11" t="s">
        <v>65</v>
      </c>
      <c r="C509" s="9"/>
      <c r="D509" s="11">
        <v>0.5</v>
      </c>
      <c r="E509" s="11" t="s">
        <v>1244</v>
      </c>
      <c r="F509" s="11" t="s">
        <v>1201</v>
      </c>
      <c r="G509" s="11" t="s">
        <v>1100</v>
      </c>
      <c r="H509" s="76"/>
      <c r="I509" s="9" t="s">
        <v>298</v>
      </c>
      <c r="J509" s="65"/>
      <c r="K509" s="8"/>
      <c r="L509" s="65"/>
      <c r="M509" s="65"/>
      <c r="N509" s="65"/>
      <c r="O509" s="65"/>
    </row>
    <row r="510" spans="1:15" ht="25.5">
      <c r="A510" s="11" t="s">
        <v>776</v>
      </c>
      <c r="B510" s="11" t="s">
        <v>802</v>
      </c>
      <c r="C510" s="9"/>
      <c r="D510" s="11">
        <v>0.01</v>
      </c>
      <c r="E510" s="11" t="s">
        <v>1231</v>
      </c>
      <c r="F510" s="11" t="s">
        <v>1230</v>
      </c>
      <c r="G510" s="11" t="s">
        <v>1100</v>
      </c>
      <c r="H510" s="76"/>
      <c r="I510" s="9" t="s">
        <v>298</v>
      </c>
      <c r="J510" s="65"/>
      <c r="K510" s="8"/>
      <c r="L510" s="65"/>
      <c r="M510" s="65"/>
      <c r="N510" s="65"/>
      <c r="O510" s="65"/>
    </row>
    <row r="511" spans="1:15" ht="25.5">
      <c r="A511" s="11" t="s">
        <v>778</v>
      </c>
      <c r="B511" s="11" t="s">
        <v>803</v>
      </c>
      <c r="C511" s="9"/>
      <c r="D511" s="11">
        <v>1.12</v>
      </c>
      <c r="E511" s="11" t="s">
        <v>1227</v>
      </c>
      <c r="F511" s="11" t="s">
        <v>1230</v>
      </c>
      <c r="G511" s="11" t="s">
        <v>1100</v>
      </c>
      <c r="H511" s="76"/>
      <c r="I511" s="9" t="s">
        <v>298</v>
      </c>
      <c r="J511" s="65"/>
      <c r="K511" s="8"/>
      <c r="L511" s="65"/>
      <c r="M511" s="65"/>
      <c r="N511" s="65"/>
      <c r="O511" s="65"/>
    </row>
    <row r="512" spans="1:15" ht="25.5">
      <c r="A512" s="11" t="s">
        <v>780</v>
      </c>
      <c r="B512" s="11" t="s">
        <v>804</v>
      </c>
      <c r="C512" s="9"/>
      <c r="D512" s="11">
        <v>0.5</v>
      </c>
      <c r="E512" s="11" t="s">
        <v>1244</v>
      </c>
      <c r="F512" s="11" t="s">
        <v>1201</v>
      </c>
      <c r="G512" s="11" t="s">
        <v>1100</v>
      </c>
      <c r="H512" s="76"/>
      <c r="I512" s="9" t="s">
        <v>298</v>
      </c>
      <c r="J512" s="65"/>
      <c r="K512" s="8"/>
      <c r="L512" s="65"/>
      <c r="M512" s="65"/>
      <c r="N512" s="65"/>
      <c r="O512" s="65"/>
    </row>
    <row r="513" spans="1:15" ht="25.5">
      <c r="A513" s="11" t="s">
        <v>1101</v>
      </c>
      <c r="B513" s="11" t="s">
        <v>161</v>
      </c>
      <c r="C513" s="9"/>
      <c r="D513" s="11">
        <v>0.01</v>
      </c>
      <c r="E513" s="11" t="s">
        <v>1245</v>
      </c>
      <c r="F513" s="11" t="s">
        <v>1202</v>
      </c>
      <c r="G513" s="11" t="s">
        <v>1100</v>
      </c>
      <c r="H513" s="76"/>
      <c r="I513" s="9" t="s">
        <v>298</v>
      </c>
      <c r="J513" s="65"/>
      <c r="K513" s="8"/>
      <c r="L513" s="65"/>
      <c r="M513" s="65"/>
      <c r="N513" s="65"/>
      <c r="O513" s="65"/>
    </row>
    <row r="514" spans="1:15" ht="49.5" customHeight="1">
      <c r="A514" s="11" t="s">
        <v>17</v>
      </c>
      <c r="B514" s="11" t="s">
        <v>162</v>
      </c>
      <c r="C514" s="9"/>
      <c r="D514" s="11">
        <v>0.05</v>
      </c>
      <c r="E514" s="11" t="s">
        <v>1658</v>
      </c>
      <c r="F514" s="11" t="s">
        <v>1403</v>
      </c>
      <c r="G514" s="11" t="s">
        <v>647</v>
      </c>
      <c r="H514" s="76"/>
      <c r="I514" s="9" t="s">
        <v>298</v>
      </c>
      <c r="J514" s="65"/>
      <c r="K514" s="8"/>
      <c r="L514" s="65"/>
      <c r="M514" s="65"/>
      <c r="N514" s="65"/>
      <c r="O514" s="65"/>
    </row>
    <row r="515" spans="1:15" ht="38.25">
      <c r="A515" s="11" t="s">
        <v>19</v>
      </c>
      <c r="B515" s="11" t="s">
        <v>163</v>
      </c>
      <c r="C515" s="9"/>
      <c r="D515" s="11">
        <v>0.3</v>
      </c>
      <c r="E515" s="11" t="s">
        <v>1246</v>
      </c>
      <c r="F515" s="11" t="s">
        <v>164</v>
      </c>
      <c r="G515" s="11" t="s">
        <v>647</v>
      </c>
      <c r="H515" s="76"/>
      <c r="I515" s="9" t="s">
        <v>298</v>
      </c>
      <c r="J515" s="65"/>
      <c r="K515" s="8"/>
      <c r="L515" s="65"/>
      <c r="M515" s="65"/>
      <c r="N515" s="65"/>
      <c r="O515" s="65"/>
    </row>
    <row r="516" spans="1:15" ht="42.75" customHeight="1">
      <c r="A516" s="11" t="s">
        <v>594</v>
      </c>
      <c r="B516" s="11" t="s">
        <v>165</v>
      </c>
      <c r="C516" s="9"/>
      <c r="D516" s="11">
        <v>0.3</v>
      </c>
      <c r="E516" s="11" t="s">
        <v>1247</v>
      </c>
      <c r="F516" s="11" t="s">
        <v>166</v>
      </c>
      <c r="G516" s="11" t="s">
        <v>622</v>
      </c>
      <c r="H516" s="76"/>
      <c r="I516" s="9" t="s">
        <v>298</v>
      </c>
      <c r="J516" s="65"/>
      <c r="K516" s="8"/>
      <c r="L516" s="65"/>
      <c r="M516" s="65"/>
      <c r="N516" s="65"/>
      <c r="O516" s="65"/>
    </row>
    <row r="517" spans="1:15" ht="25.5">
      <c r="A517" s="11" t="s">
        <v>596</v>
      </c>
      <c r="B517" s="11" t="s">
        <v>167</v>
      </c>
      <c r="C517" s="9"/>
      <c r="D517" s="11">
        <v>0.1</v>
      </c>
      <c r="E517" s="11" t="s">
        <v>1248</v>
      </c>
      <c r="F517" s="11" t="s">
        <v>1163</v>
      </c>
      <c r="G517" s="11" t="s">
        <v>622</v>
      </c>
      <c r="H517" s="76"/>
      <c r="I517" s="9" t="s">
        <v>298</v>
      </c>
      <c r="J517" s="65"/>
      <c r="K517" s="8"/>
      <c r="L517" s="65"/>
      <c r="M517" s="65"/>
      <c r="N517" s="65"/>
      <c r="O517" s="65"/>
    </row>
    <row r="518" spans="1:15" ht="25.5">
      <c r="A518" s="11" t="s">
        <v>598</v>
      </c>
      <c r="B518" s="11" t="s">
        <v>168</v>
      </c>
      <c r="C518" s="9"/>
      <c r="D518" s="11">
        <v>27</v>
      </c>
      <c r="E518" s="11" t="s">
        <v>744</v>
      </c>
      <c r="F518" s="11" t="s">
        <v>1163</v>
      </c>
      <c r="G518" s="11" t="s">
        <v>622</v>
      </c>
      <c r="H518" s="76"/>
      <c r="I518" s="9" t="s">
        <v>298</v>
      </c>
      <c r="J518" s="65"/>
      <c r="K518" s="8"/>
      <c r="L518" s="65"/>
      <c r="M518" s="65"/>
      <c r="N518" s="65"/>
      <c r="O518" s="65"/>
    </row>
    <row r="519" spans="1:15" ht="25.5">
      <c r="A519" s="11" t="s">
        <v>275</v>
      </c>
      <c r="B519" s="11" t="s">
        <v>169</v>
      </c>
      <c r="C519" s="9"/>
      <c r="D519" s="11">
        <v>0.01</v>
      </c>
      <c r="E519" s="11" t="s">
        <v>1249</v>
      </c>
      <c r="F519" s="11" t="s">
        <v>170</v>
      </c>
      <c r="G519" s="11" t="s">
        <v>171</v>
      </c>
      <c r="H519" s="76"/>
      <c r="I519" s="9" t="s">
        <v>298</v>
      </c>
      <c r="J519" s="65"/>
      <c r="K519" s="8"/>
      <c r="L519" s="65"/>
      <c r="M519" s="65"/>
      <c r="N519" s="65"/>
      <c r="O519" s="65"/>
    </row>
    <row r="520" spans="1:15" ht="25.5">
      <c r="A520" s="11" t="s">
        <v>278</v>
      </c>
      <c r="B520" s="11" t="s">
        <v>169</v>
      </c>
      <c r="C520" s="9"/>
      <c r="D520" s="11">
        <v>0.02</v>
      </c>
      <c r="E520" s="11" t="s">
        <v>1250</v>
      </c>
      <c r="F520" s="11" t="s">
        <v>1237</v>
      </c>
      <c r="G520" s="11" t="s">
        <v>741</v>
      </c>
      <c r="H520" s="76"/>
      <c r="I520" s="9" t="s">
        <v>298</v>
      </c>
      <c r="J520" s="65"/>
      <c r="K520" s="8"/>
      <c r="L520" s="65"/>
      <c r="M520" s="65"/>
      <c r="N520" s="65"/>
      <c r="O520" s="65"/>
    </row>
    <row r="521" spans="1:15" ht="51">
      <c r="A521" s="11" t="s">
        <v>281</v>
      </c>
      <c r="B521" s="11" t="s">
        <v>172</v>
      </c>
      <c r="C521" s="9"/>
      <c r="D521" s="11">
        <v>0.02</v>
      </c>
      <c r="E521" s="11" t="s">
        <v>1251</v>
      </c>
      <c r="F521" s="11" t="s">
        <v>1237</v>
      </c>
      <c r="G521" s="11" t="s">
        <v>976</v>
      </c>
      <c r="H521" s="76"/>
      <c r="I521" s="9" t="s">
        <v>298</v>
      </c>
      <c r="J521" s="65"/>
      <c r="K521" s="8"/>
      <c r="L521" s="65"/>
      <c r="M521" s="65"/>
      <c r="N521" s="65"/>
      <c r="O521" s="65"/>
    </row>
    <row r="522" spans="1:15" ht="58.5" customHeight="1">
      <c r="A522" s="11" t="s">
        <v>284</v>
      </c>
      <c r="B522" s="11" t="s">
        <v>866</v>
      </c>
      <c r="C522" s="9"/>
      <c r="D522" s="11">
        <v>0.005</v>
      </c>
      <c r="E522" s="11" t="s">
        <v>1253</v>
      </c>
      <c r="F522" s="11" t="s">
        <v>1252</v>
      </c>
      <c r="G522" s="11" t="s">
        <v>702</v>
      </c>
      <c r="H522" s="9" t="s">
        <v>298</v>
      </c>
      <c r="I522" s="9" t="s">
        <v>298</v>
      </c>
      <c r="J522" s="65"/>
      <c r="K522" s="8"/>
      <c r="L522" s="65"/>
      <c r="M522" s="65"/>
      <c r="N522" s="65"/>
      <c r="O522" s="65"/>
    </row>
    <row r="523" spans="1:15" ht="51">
      <c r="A523" s="11" t="s">
        <v>286</v>
      </c>
      <c r="B523" s="11" t="s">
        <v>848</v>
      </c>
      <c r="C523" s="9"/>
      <c r="D523" s="11">
        <v>1</v>
      </c>
      <c r="E523" s="11" t="s">
        <v>849</v>
      </c>
      <c r="F523" s="11" t="s">
        <v>850</v>
      </c>
      <c r="G523" s="11" t="s">
        <v>622</v>
      </c>
      <c r="H523" s="9" t="s">
        <v>298</v>
      </c>
      <c r="I523" s="9" t="s">
        <v>298</v>
      </c>
      <c r="J523" s="65"/>
      <c r="K523" s="8"/>
      <c r="L523" s="65"/>
      <c r="M523" s="65"/>
      <c r="N523" s="65"/>
      <c r="O523" s="65"/>
    </row>
    <row r="524" spans="1:15" ht="63.75" customHeight="1">
      <c r="A524" s="11" t="s">
        <v>288</v>
      </c>
      <c r="B524" s="11" t="s">
        <v>851</v>
      </c>
      <c r="C524" s="9"/>
      <c r="D524" s="11">
        <v>0.01</v>
      </c>
      <c r="E524" s="11" t="s">
        <v>1659</v>
      </c>
      <c r="F524" s="11" t="s">
        <v>544</v>
      </c>
      <c r="G524" s="11" t="s">
        <v>627</v>
      </c>
      <c r="H524" s="9" t="s">
        <v>298</v>
      </c>
      <c r="I524" s="9" t="s">
        <v>298</v>
      </c>
      <c r="J524" s="65"/>
      <c r="K524" s="8"/>
      <c r="L524" s="65"/>
      <c r="M524" s="65"/>
      <c r="N524" s="65"/>
      <c r="O524" s="65"/>
    </row>
    <row r="525" spans="1:15" ht="54.75" customHeight="1">
      <c r="A525" s="11" t="s">
        <v>742</v>
      </c>
      <c r="B525" s="11" t="s">
        <v>852</v>
      </c>
      <c r="C525" s="9"/>
      <c r="D525" s="11">
        <v>0.01</v>
      </c>
      <c r="E525" s="11" t="s">
        <v>1254</v>
      </c>
      <c r="F525" s="11" t="s">
        <v>663</v>
      </c>
      <c r="G525" s="11" t="s">
        <v>1100</v>
      </c>
      <c r="H525" s="76"/>
      <c r="I525" s="9" t="s">
        <v>298</v>
      </c>
      <c r="J525" s="65"/>
      <c r="K525" s="8"/>
      <c r="L525" s="65"/>
      <c r="M525" s="65"/>
      <c r="N525" s="65"/>
      <c r="O525" s="65"/>
    </row>
    <row r="526" spans="1:15" ht="25.5">
      <c r="A526" s="11" t="s">
        <v>746</v>
      </c>
      <c r="B526" s="11" t="s">
        <v>853</v>
      </c>
      <c r="C526" s="9"/>
      <c r="D526" s="11">
        <v>0.2</v>
      </c>
      <c r="E526" s="11" t="s">
        <v>1255</v>
      </c>
      <c r="F526" s="11" t="s">
        <v>437</v>
      </c>
      <c r="G526" s="11" t="s">
        <v>1100</v>
      </c>
      <c r="H526" s="9" t="s">
        <v>298</v>
      </c>
      <c r="I526" s="9" t="s">
        <v>298</v>
      </c>
      <c r="J526" s="65"/>
      <c r="K526" s="8"/>
      <c r="L526" s="65"/>
      <c r="M526" s="65"/>
      <c r="N526" s="65"/>
      <c r="O526" s="65"/>
    </row>
    <row r="527" spans="1:15" ht="51">
      <c r="A527" s="11" t="s">
        <v>749</v>
      </c>
      <c r="B527" s="11" t="s">
        <v>854</v>
      </c>
      <c r="C527" s="9"/>
      <c r="D527" s="11">
        <v>0.05</v>
      </c>
      <c r="E527" s="11" t="s">
        <v>1256</v>
      </c>
      <c r="F527" s="11" t="s">
        <v>1402</v>
      </c>
      <c r="G527" s="11" t="s">
        <v>16</v>
      </c>
      <c r="H527" s="76"/>
      <c r="I527" s="9" t="s">
        <v>298</v>
      </c>
      <c r="J527" s="65"/>
      <c r="K527" s="8"/>
      <c r="L527" s="65"/>
      <c r="M527" s="65"/>
      <c r="N527" s="65"/>
      <c r="O527" s="65"/>
    </row>
    <row r="528" spans="1:15" ht="25.5">
      <c r="A528" s="11">
        <v>34</v>
      </c>
      <c r="B528" s="11" t="s">
        <v>399</v>
      </c>
      <c r="C528" s="9"/>
      <c r="D528" s="11">
        <v>3</v>
      </c>
      <c r="E528" s="11" t="s">
        <v>1257</v>
      </c>
      <c r="F528" s="11" t="s">
        <v>437</v>
      </c>
      <c r="G528" s="11" t="s">
        <v>622</v>
      </c>
      <c r="H528" s="9" t="s">
        <v>298</v>
      </c>
      <c r="I528" s="9" t="s">
        <v>298</v>
      </c>
      <c r="J528" s="65"/>
      <c r="K528" s="8"/>
      <c r="L528" s="65"/>
      <c r="M528" s="65"/>
      <c r="N528" s="65"/>
      <c r="O528" s="65"/>
    </row>
    <row r="529" spans="1:15" ht="15.75">
      <c r="A529" s="20" t="s">
        <v>398</v>
      </c>
      <c r="B529" s="21" t="s">
        <v>1046</v>
      </c>
      <c r="C529" s="19"/>
      <c r="D529" s="20">
        <f>SUM(D495:D528)</f>
        <v>60.815000000000026</v>
      </c>
      <c r="E529" s="20"/>
      <c r="F529" s="17"/>
      <c r="G529" s="17"/>
      <c r="H529" s="76"/>
      <c r="I529" s="11"/>
      <c r="J529" s="65"/>
      <c r="K529" s="8"/>
      <c r="L529" s="65"/>
      <c r="M529" s="65"/>
      <c r="N529" s="65"/>
      <c r="O529" s="65"/>
    </row>
    <row r="530" spans="1:15" ht="15.75">
      <c r="A530" s="11"/>
      <c r="B530" s="11"/>
      <c r="C530" s="19" t="s">
        <v>855</v>
      </c>
      <c r="D530" s="11"/>
      <c r="E530" s="11"/>
      <c r="F530" s="11"/>
      <c r="G530" s="11"/>
      <c r="H530" s="76"/>
      <c r="I530" s="11"/>
      <c r="J530" s="65"/>
      <c r="K530" s="8"/>
      <c r="L530" s="65"/>
      <c r="M530" s="65"/>
      <c r="N530" s="65"/>
      <c r="O530" s="65"/>
    </row>
    <row r="531" spans="1:15" ht="25.5">
      <c r="A531" s="11" t="s">
        <v>1040</v>
      </c>
      <c r="B531" s="11" t="s">
        <v>856</v>
      </c>
      <c r="C531" s="9"/>
      <c r="D531" s="11">
        <v>0.01</v>
      </c>
      <c r="E531" s="11" t="s">
        <v>0</v>
      </c>
      <c r="F531" s="11" t="s">
        <v>857</v>
      </c>
      <c r="G531" s="11" t="s">
        <v>16</v>
      </c>
      <c r="H531" s="76"/>
      <c r="I531" s="9" t="s">
        <v>298</v>
      </c>
      <c r="J531" s="65"/>
      <c r="K531" s="8"/>
      <c r="L531" s="65"/>
      <c r="M531" s="65"/>
      <c r="N531" s="65"/>
      <c r="O531" s="65"/>
    </row>
    <row r="532" spans="1:15" ht="27" customHeight="1">
      <c r="A532" s="11" t="s">
        <v>1043</v>
      </c>
      <c r="B532" s="11" t="s">
        <v>858</v>
      </c>
      <c r="C532" s="9"/>
      <c r="D532" s="11">
        <v>0.01</v>
      </c>
      <c r="E532" s="11" t="s">
        <v>859</v>
      </c>
      <c r="F532" s="11" t="s">
        <v>860</v>
      </c>
      <c r="G532" s="11" t="s">
        <v>16</v>
      </c>
      <c r="H532" s="76"/>
      <c r="I532" s="9" t="s">
        <v>298</v>
      </c>
      <c r="J532" s="65"/>
      <c r="K532" s="8"/>
      <c r="L532" s="65"/>
      <c r="M532" s="65"/>
      <c r="N532" s="65"/>
      <c r="O532" s="65"/>
    </row>
    <row r="533" spans="1:15" ht="15.75">
      <c r="A533" s="20" t="s">
        <v>1044</v>
      </c>
      <c r="B533" s="21" t="s">
        <v>534</v>
      </c>
      <c r="C533" s="19"/>
      <c r="D533" s="20">
        <f>SUM(D531:D532)</f>
        <v>0.02</v>
      </c>
      <c r="E533" s="20"/>
      <c r="F533" s="17"/>
      <c r="G533" s="17"/>
      <c r="H533" s="76"/>
      <c r="I533" s="11"/>
      <c r="J533" s="65"/>
      <c r="K533" s="8"/>
      <c r="L533" s="65"/>
      <c r="M533" s="65"/>
      <c r="N533" s="65"/>
      <c r="O533" s="65"/>
    </row>
    <row r="534" spans="1:15" ht="15.75">
      <c r="A534" s="11"/>
      <c r="B534" s="26"/>
      <c r="C534" s="19" t="s">
        <v>861</v>
      </c>
      <c r="D534" s="11"/>
      <c r="E534" s="11"/>
      <c r="F534" s="11"/>
      <c r="G534" s="11"/>
      <c r="H534" s="76"/>
      <c r="I534" s="11"/>
      <c r="J534" s="65"/>
      <c r="K534" s="8"/>
      <c r="L534" s="65"/>
      <c r="M534" s="65"/>
      <c r="N534" s="65"/>
      <c r="O534" s="65"/>
    </row>
    <row r="535" spans="1:15" ht="38.25">
      <c r="A535" s="11" t="s">
        <v>1040</v>
      </c>
      <c r="B535" s="11" t="s">
        <v>862</v>
      </c>
      <c r="C535" s="9"/>
      <c r="D535" s="11">
        <v>1.497</v>
      </c>
      <c r="E535" s="11" t="s">
        <v>457</v>
      </c>
      <c r="F535" s="11" t="s">
        <v>458</v>
      </c>
      <c r="G535" s="11" t="s">
        <v>793</v>
      </c>
      <c r="H535" s="76"/>
      <c r="I535" s="9" t="s">
        <v>298</v>
      </c>
      <c r="J535" s="65"/>
      <c r="K535" s="8"/>
      <c r="L535" s="65"/>
      <c r="M535" s="65"/>
      <c r="N535" s="65"/>
      <c r="O535" s="65"/>
    </row>
    <row r="536" spans="1:15" ht="51">
      <c r="A536" s="11" t="s">
        <v>1043</v>
      </c>
      <c r="B536" s="11" t="s">
        <v>863</v>
      </c>
      <c r="C536" s="9"/>
      <c r="D536" s="11">
        <v>22.8</v>
      </c>
      <c r="E536" s="11" t="s">
        <v>1258</v>
      </c>
      <c r="F536" s="11" t="s">
        <v>665</v>
      </c>
      <c r="G536" s="11" t="s">
        <v>929</v>
      </c>
      <c r="H536" s="9" t="s">
        <v>298</v>
      </c>
      <c r="I536" s="9" t="s">
        <v>298</v>
      </c>
      <c r="J536" s="65"/>
      <c r="K536" s="8"/>
      <c r="L536" s="65"/>
      <c r="M536" s="65"/>
      <c r="N536" s="65"/>
      <c r="O536" s="65"/>
    </row>
    <row r="537" spans="1:15" ht="38.25">
      <c r="A537" s="11" t="s">
        <v>1006</v>
      </c>
      <c r="B537" s="11" t="s">
        <v>864</v>
      </c>
      <c r="C537" s="9"/>
      <c r="D537" s="11">
        <v>22</v>
      </c>
      <c r="E537" s="11" t="s">
        <v>1660</v>
      </c>
      <c r="F537" s="11" t="s">
        <v>1386</v>
      </c>
      <c r="G537" s="11" t="s">
        <v>648</v>
      </c>
      <c r="H537" s="76"/>
      <c r="I537" s="9" t="s">
        <v>298</v>
      </c>
      <c r="J537" s="65"/>
      <c r="K537" s="8"/>
      <c r="L537" s="65"/>
      <c r="M537" s="65"/>
      <c r="N537" s="65"/>
      <c r="O537" s="65"/>
    </row>
    <row r="538" spans="1:15" ht="25.5">
      <c r="A538" s="11" t="s">
        <v>1008</v>
      </c>
      <c r="B538" s="11" t="s">
        <v>865</v>
      </c>
      <c r="C538" s="9"/>
      <c r="D538" s="11">
        <v>1.5</v>
      </c>
      <c r="E538" s="11" t="s">
        <v>1259</v>
      </c>
      <c r="F538" s="11" t="s">
        <v>1155</v>
      </c>
      <c r="G538" s="11" t="s">
        <v>280</v>
      </c>
      <c r="H538" s="76"/>
      <c r="I538" s="9" t="s">
        <v>298</v>
      </c>
      <c r="J538" s="65"/>
      <c r="K538" s="8"/>
      <c r="L538" s="65"/>
      <c r="M538" s="65"/>
      <c r="N538" s="65"/>
      <c r="O538" s="65"/>
    </row>
    <row r="539" spans="1:15" ht="63.75">
      <c r="A539" s="11" t="s">
        <v>585</v>
      </c>
      <c r="B539" s="11" t="s">
        <v>414</v>
      </c>
      <c r="C539" s="9"/>
      <c r="D539" s="11">
        <v>10</v>
      </c>
      <c r="E539" s="11" t="s">
        <v>1661</v>
      </c>
      <c r="F539" s="11" t="s">
        <v>283</v>
      </c>
      <c r="G539" s="11" t="s">
        <v>649</v>
      </c>
      <c r="H539" s="9" t="s">
        <v>298</v>
      </c>
      <c r="I539" s="9" t="s">
        <v>298</v>
      </c>
      <c r="J539" s="65"/>
      <c r="K539" s="8"/>
      <c r="L539" s="65"/>
      <c r="M539" s="65"/>
      <c r="N539" s="65"/>
      <c r="O539" s="65"/>
    </row>
    <row r="540" spans="1:15" ht="51">
      <c r="A540" s="11" t="s">
        <v>586</v>
      </c>
      <c r="B540" s="11" t="s">
        <v>415</v>
      </c>
      <c r="C540" s="9"/>
      <c r="D540" s="11">
        <v>6</v>
      </c>
      <c r="E540" s="11" t="s">
        <v>1662</v>
      </c>
      <c r="F540" s="11" t="s">
        <v>283</v>
      </c>
      <c r="G540" s="11" t="s">
        <v>649</v>
      </c>
      <c r="H540" s="9" t="s">
        <v>298</v>
      </c>
      <c r="I540" s="9" t="s">
        <v>298</v>
      </c>
      <c r="J540" s="65"/>
      <c r="K540" s="8"/>
      <c r="L540" s="65"/>
      <c r="M540" s="65"/>
      <c r="N540" s="65"/>
      <c r="O540" s="65"/>
    </row>
    <row r="541" spans="1:15" ht="63.75">
      <c r="A541" s="11" t="s">
        <v>573</v>
      </c>
      <c r="B541" s="11" t="s">
        <v>416</v>
      </c>
      <c r="C541" s="11"/>
      <c r="D541" s="11">
        <v>0.8</v>
      </c>
      <c r="E541" s="11" t="s">
        <v>1260</v>
      </c>
      <c r="F541" s="11" t="s">
        <v>1164</v>
      </c>
      <c r="G541" s="11" t="s">
        <v>647</v>
      </c>
      <c r="H541" s="76"/>
      <c r="I541" s="9" t="s">
        <v>298</v>
      </c>
      <c r="J541" s="65"/>
      <c r="K541" s="8"/>
      <c r="L541" s="65"/>
      <c r="M541" s="65"/>
      <c r="N541" s="65"/>
      <c r="O541" s="65"/>
    </row>
    <row r="542" spans="1:15" ht="63.75">
      <c r="A542" s="11" t="s">
        <v>576</v>
      </c>
      <c r="B542" s="11" t="s">
        <v>417</v>
      </c>
      <c r="C542" s="11"/>
      <c r="D542" s="11">
        <v>10.9</v>
      </c>
      <c r="E542" s="11" t="s">
        <v>1663</v>
      </c>
      <c r="F542" s="11" t="s">
        <v>1261</v>
      </c>
      <c r="G542" s="11" t="s">
        <v>773</v>
      </c>
      <c r="H542" s="76"/>
      <c r="I542" s="9" t="s">
        <v>298</v>
      </c>
      <c r="J542" s="65"/>
      <c r="K542" s="8"/>
      <c r="L542" s="65"/>
      <c r="M542" s="65"/>
      <c r="N542" s="65"/>
      <c r="O542" s="65"/>
    </row>
    <row r="543" spans="1:15" ht="57" customHeight="1">
      <c r="A543" s="11" t="s">
        <v>579</v>
      </c>
      <c r="B543" s="11" t="s">
        <v>650</v>
      </c>
      <c r="C543" s="11"/>
      <c r="D543" s="11">
        <v>162.5776</v>
      </c>
      <c r="E543" s="11" t="s">
        <v>1262</v>
      </c>
      <c r="F543" s="11" t="s">
        <v>382</v>
      </c>
      <c r="G543" s="11" t="s">
        <v>929</v>
      </c>
      <c r="H543" s="9" t="s">
        <v>298</v>
      </c>
      <c r="I543" s="9" t="s">
        <v>298</v>
      </c>
      <c r="J543" s="65"/>
      <c r="K543" s="8"/>
      <c r="L543" s="65"/>
      <c r="M543" s="65"/>
      <c r="N543" s="65"/>
      <c r="O543" s="65"/>
    </row>
    <row r="544" spans="1:15" ht="65.25" customHeight="1">
      <c r="A544" s="11" t="s">
        <v>1109</v>
      </c>
      <c r="B544" s="11" t="s">
        <v>496</v>
      </c>
      <c r="C544" s="11"/>
      <c r="D544" s="11">
        <v>1.4</v>
      </c>
      <c r="E544" s="11" t="s">
        <v>1664</v>
      </c>
      <c r="F544" s="11" t="s">
        <v>1404</v>
      </c>
      <c r="G544" s="33" t="s">
        <v>493</v>
      </c>
      <c r="H544" s="76"/>
      <c r="I544" s="9" t="s">
        <v>298</v>
      </c>
      <c r="J544" s="65"/>
      <c r="K544" s="8"/>
      <c r="L544" s="65"/>
      <c r="M544" s="65"/>
      <c r="N544" s="65"/>
      <c r="O544" s="65"/>
    </row>
    <row r="545" spans="1:15" ht="18" customHeight="1">
      <c r="A545" s="20" t="s">
        <v>1109</v>
      </c>
      <c r="B545" s="21" t="s">
        <v>1046</v>
      </c>
      <c r="C545" s="20"/>
      <c r="D545" s="20">
        <f>SUM(D535:D544)</f>
        <v>239.47459999999998</v>
      </c>
      <c r="E545" s="20"/>
      <c r="F545" s="17"/>
      <c r="G545" s="17"/>
      <c r="H545" s="76"/>
      <c r="I545" s="11"/>
      <c r="J545" s="65"/>
      <c r="K545" s="8"/>
      <c r="L545" s="65"/>
      <c r="M545" s="65"/>
      <c r="N545" s="65"/>
      <c r="O545" s="65"/>
    </row>
    <row r="546" spans="1:15" ht="31.5">
      <c r="A546" s="15">
        <v>209</v>
      </c>
      <c r="B546" s="16" t="s">
        <v>1012</v>
      </c>
      <c r="C546" s="9"/>
      <c r="D546" s="15">
        <v>773.0576</v>
      </c>
      <c r="E546" s="15"/>
      <c r="F546" s="9"/>
      <c r="G546" s="9"/>
      <c r="H546" s="76"/>
      <c r="I546" s="11"/>
      <c r="J546" s="65"/>
      <c r="K546" s="8"/>
      <c r="L546" s="65"/>
      <c r="M546" s="65"/>
      <c r="N546" s="65"/>
      <c r="O546" s="65"/>
    </row>
    <row r="547" spans="1:15" ht="15.75" customHeight="1">
      <c r="A547" s="66" t="s">
        <v>383</v>
      </c>
      <c r="B547" s="66"/>
      <c r="C547" s="66"/>
      <c r="D547" s="66"/>
      <c r="E547" s="66"/>
      <c r="F547" s="66"/>
      <c r="G547" s="66"/>
      <c r="H547" s="66"/>
      <c r="I547" s="66"/>
      <c r="J547" s="65"/>
      <c r="K547" s="8"/>
      <c r="L547" s="65"/>
      <c r="M547" s="65"/>
      <c r="N547" s="65"/>
      <c r="O547" s="65"/>
    </row>
    <row r="548" spans="1:15" ht="29.25" customHeight="1">
      <c r="A548" s="11" t="s">
        <v>1040</v>
      </c>
      <c r="B548" s="11" t="s">
        <v>384</v>
      </c>
      <c r="C548" s="11"/>
      <c r="D548" s="11">
        <v>86.1</v>
      </c>
      <c r="E548" s="11" t="s">
        <v>1263</v>
      </c>
      <c r="F548" s="11" t="s">
        <v>1218</v>
      </c>
      <c r="G548" s="11" t="s">
        <v>1100</v>
      </c>
      <c r="H548" s="9" t="s">
        <v>298</v>
      </c>
      <c r="I548" s="9" t="s">
        <v>298</v>
      </c>
      <c r="J548" s="65"/>
      <c r="K548" s="8"/>
      <c r="L548" s="65"/>
      <c r="M548" s="65"/>
      <c r="N548" s="65"/>
      <c r="O548" s="65"/>
    </row>
    <row r="549" spans="1:15" ht="28.5" customHeight="1">
      <c r="A549" s="11" t="s">
        <v>1043</v>
      </c>
      <c r="B549" s="11" t="s">
        <v>385</v>
      </c>
      <c r="C549" s="11"/>
      <c r="D549" s="11">
        <v>19.8</v>
      </c>
      <c r="E549" s="11" t="s">
        <v>1264</v>
      </c>
      <c r="F549" s="11" t="s">
        <v>1219</v>
      </c>
      <c r="G549" s="11" t="s">
        <v>280</v>
      </c>
      <c r="H549" s="76"/>
      <c r="I549" s="9" t="s">
        <v>298</v>
      </c>
      <c r="J549" s="65"/>
      <c r="K549" s="8"/>
      <c r="L549" s="65"/>
      <c r="M549" s="65"/>
      <c r="N549" s="65"/>
      <c r="O549" s="65"/>
    </row>
    <row r="550" spans="1:15" ht="54.75" customHeight="1">
      <c r="A550" s="11" t="s">
        <v>1006</v>
      </c>
      <c r="B550" s="11" t="s">
        <v>386</v>
      </c>
      <c r="C550" s="11"/>
      <c r="D550" s="11">
        <v>2.5</v>
      </c>
      <c r="E550" s="11" t="s">
        <v>1665</v>
      </c>
      <c r="F550" s="11" t="s">
        <v>388</v>
      </c>
      <c r="G550" s="11" t="s">
        <v>647</v>
      </c>
      <c r="H550" s="9" t="s">
        <v>298</v>
      </c>
      <c r="I550" s="9" t="s">
        <v>298</v>
      </c>
      <c r="J550" s="65"/>
      <c r="K550" s="8"/>
      <c r="L550" s="65"/>
      <c r="M550" s="65"/>
      <c r="N550" s="65"/>
      <c r="O550" s="65"/>
    </row>
    <row r="551" spans="1:15" ht="63" customHeight="1">
      <c r="A551" s="11" t="s">
        <v>1008</v>
      </c>
      <c r="B551" s="11" t="s">
        <v>387</v>
      </c>
      <c r="C551" s="11"/>
      <c r="D551" s="11">
        <v>73.8</v>
      </c>
      <c r="E551" s="11" t="s">
        <v>1666</v>
      </c>
      <c r="F551" s="11" t="s">
        <v>388</v>
      </c>
      <c r="G551" s="11" t="s">
        <v>651</v>
      </c>
      <c r="H551" s="9" t="s">
        <v>298</v>
      </c>
      <c r="I551" s="9" t="s">
        <v>298</v>
      </c>
      <c r="J551" s="65"/>
      <c r="K551" s="8"/>
      <c r="L551" s="65"/>
      <c r="M551" s="65"/>
      <c r="N551" s="65"/>
      <c r="O551" s="65"/>
    </row>
    <row r="552" spans="1:15" ht="42" customHeight="1">
      <c r="A552" s="11" t="s">
        <v>585</v>
      </c>
      <c r="B552" s="11" t="s">
        <v>389</v>
      </c>
      <c r="C552" s="11"/>
      <c r="D552" s="11">
        <v>50</v>
      </c>
      <c r="E552" s="11" t="s">
        <v>1667</v>
      </c>
      <c r="F552" s="11" t="s">
        <v>1405</v>
      </c>
      <c r="G552" s="11" t="s">
        <v>280</v>
      </c>
      <c r="H552" s="9" t="s">
        <v>298</v>
      </c>
      <c r="I552" s="9" t="s">
        <v>298</v>
      </c>
      <c r="J552" s="65"/>
      <c r="K552" s="8"/>
      <c r="L552" s="65"/>
      <c r="M552" s="65"/>
      <c r="N552" s="65"/>
      <c r="O552" s="65"/>
    </row>
    <row r="553" spans="1:15" ht="45.75" customHeight="1">
      <c r="A553" s="11" t="s">
        <v>586</v>
      </c>
      <c r="B553" s="11" t="s">
        <v>390</v>
      </c>
      <c r="C553" s="11"/>
      <c r="D553" s="11">
        <v>10.4</v>
      </c>
      <c r="E553" s="11" t="s">
        <v>1668</v>
      </c>
      <c r="F553" s="11" t="s">
        <v>1145</v>
      </c>
      <c r="G553" s="11" t="s">
        <v>280</v>
      </c>
      <c r="H553" s="9" t="s">
        <v>298</v>
      </c>
      <c r="I553" s="9" t="s">
        <v>298</v>
      </c>
      <c r="J553" s="65"/>
      <c r="K553" s="8"/>
      <c r="L553" s="65"/>
      <c r="M553" s="65"/>
      <c r="N553" s="65"/>
      <c r="O553" s="65"/>
    </row>
    <row r="554" spans="1:15" ht="42" customHeight="1">
      <c r="A554" s="11" t="s">
        <v>573</v>
      </c>
      <c r="B554" s="11" t="s">
        <v>391</v>
      </c>
      <c r="C554" s="11"/>
      <c r="D554" s="11">
        <v>367</v>
      </c>
      <c r="E554" s="11" t="s">
        <v>1669</v>
      </c>
      <c r="F554" s="11" t="s">
        <v>393</v>
      </c>
      <c r="G554" s="11" t="s">
        <v>652</v>
      </c>
      <c r="H554" s="76"/>
      <c r="I554" s="9" t="s">
        <v>298</v>
      </c>
      <c r="J554" s="65"/>
      <c r="K554" s="8"/>
      <c r="L554" s="65"/>
      <c r="M554" s="65"/>
      <c r="N554" s="65"/>
      <c r="O554" s="65"/>
    </row>
    <row r="555" spans="1:15" ht="40.5" customHeight="1">
      <c r="A555" s="11" t="s">
        <v>576</v>
      </c>
      <c r="B555" s="11" t="s">
        <v>392</v>
      </c>
      <c r="C555" s="11"/>
      <c r="D555" s="11">
        <v>94</v>
      </c>
      <c r="E555" s="11" t="s">
        <v>1670</v>
      </c>
      <c r="F555" s="11" t="s">
        <v>393</v>
      </c>
      <c r="G555" s="11" t="s">
        <v>622</v>
      </c>
      <c r="H555" s="76"/>
      <c r="I555" s="9" t="s">
        <v>298</v>
      </c>
      <c r="J555" s="65"/>
      <c r="K555" s="8"/>
      <c r="L555" s="65"/>
      <c r="M555" s="65"/>
      <c r="N555" s="65"/>
      <c r="O555" s="65"/>
    </row>
    <row r="556" spans="1:15" ht="51">
      <c r="A556" s="11" t="s">
        <v>579</v>
      </c>
      <c r="B556" s="11" t="s">
        <v>394</v>
      </c>
      <c r="C556" s="11"/>
      <c r="D556" s="11">
        <v>15.2</v>
      </c>
      <c r="E556" s="11" t="s">
        <v>1266</v>
      </c>
      <c r="F556" s="11" t="s">
        <v>1265</v>
      </c>
      <c r="G556" s="11" t="s">
        <v>748</v>
      </c>
      <c r="H556" s="9" t="s">
        <v>298</v>
      </c>
      <c r="I556" s="9" t="s">
        <v>298</v>
      </c>
      <c r="J556" s="65"/>
      <c r="K556" s="8"/>
      <c r="L556" s="65"/>
      <c r="M556" s="65"/>
      <c r="N556" s="65"/>
      <c r="O556" s="65"/>
    </row>
    <row r="557" spans="1:15" ht="51">
      <c r="A557" s="11" t="s">
        <v>528</v>
      </c>
      <c r="B557" s="11" t="s">
        <v>395</v>
      </c>
      <c r="C557" s="11"/>
      <c r="D557" s="11">
        <v>3</v>
      </c>
      <c r="E557" s="11" t="s">
        <v>1267</v>
      </c>
      <c r="F557" s="11" t="s">
        <v>1155</v>
      </c>
      <c r="G557" s="11" t="s">
        <v>627</v>
      </c>
      <c r="H557" s="76"/>
      <c r="I557" s="9" t="s">
        <v>298</v>
      </c>
      <c r="J557" s="65"/>
      <c r="K557" s="8"/>
      <c r="L557" s="65"/>
      <c r="M557" s="65"/>
      <c r="N557" s="65"/>
      <c r="O557" s="65"/>
    </row>
    <row r="558" spans="1:15" ht="38.25">
      <c r="A558" s="11" t="s">
        <v>531</v>
      </c>
      <c r="B558" s="11" t="s">
        <v>396</v>
      </c>
      <c r="C558" s="11"/>
      <c r="D558" s="11">
        <v>18</v>
      </c>
      <c r="E558" s="11" t="s">
        <v>1268</v>
      </c>
      <c r="F558" s="11" t="s">
        <v>1154</v>
      </c>
      <c r="G558" s="11" t="s">
        <v>16</v>
      </c>
      <c r="H558" s="76"/>
      <c r="I558" s="9" t="s">
        <v>298</v>
      </c>
      <c r="J558" s="65"/>
      <c r="K558" s="8"/>
      <c r="L558" s="65"/>
      <c r="M558" s="65"/>
      <c r="N558" s="65"/>
      <c r="O558" s="65"/>
    </row>
    <row r="559" spans="1:15" ht="114.75">
      <c r="A559" s="11" t="s">
        <v>986</v>
      </c>
      <c r="B559" s="11" t="s">
        <v>397</v>
      </c>
      <c r="C559" s="11"/>
      <c r="D559" s="11">
        <v>5</v>
      </c>
      <c r="E559" s="11" t="s">
        <v>1269</v>
      </c>
      <c r="F559" s="11" t="s">
        <v>400</v>
      </c>
      <c r="G559" s="11" t="s">
        <v>627</v>
      </c>
      <c r="H559" s="76"/>
      <c r="I559" s="9" t="s">
        <v>298</v>
      </c>
      <c r="J559" s="65"/>
      <c r="K559" s="8"/>
      <c r="L559" s="65"/>
      <c r="M559" s="65"/>
      <c r="N559" s="65"/>
      <c r="O559" s="65"/>
    </row>
    <row r="560" spans="1:15" ht="114.75">
      <c r="A560" s="11" t="s">
        <v>768</v>
      </c>
      <c r="B560" s="11" t="s">
        <v>401</v>
      </c>
      <c r="C560" s="11"/>
      <c r="D560" s="11">
        <v>36</v>
      </c>
      <c r="E560" s="11" t="s">
        <v>1270</v>
      </c>
      <c r="F560" s="11" t="s">
        <v>1068</v>
      </c>
      <c r="G560" s="11" t="s">
        <v>1337</v>
      </c>
      <c r="H560" s="76"/>
      <c r="I560" s="9" t="s">
        <v>298</v>
      </c>
      <c r="J560" s="65"/>
      <c r="K560" s="8"/>
      <c r="L560" s="65"/>
      <c r="M560" s="65"/>
      <c r="N560" s="65"/>
      <c r="O560" s="65"/>
    </row>
    <row r="561" spans="1:15" ht="63.75">
      <c r="A561" s="11" t="s">
        <v>770</v>
      </c>
      <c r="B561" s="11" t="s">
        <v>1059</v>
      </c>
      <c r="C561" s="11"/>
      <c r="D561" s="11">
        <v>2</v>
      </c>
      <c r="E561" s="11" t="s">
        <v>1271</v>
      </c>
      <c r="F561" s="11" t="s">
        <v>1153</v>
      </c>
      <c r="G561" s="11" t="s">
        <v>627</v>
      </c>
      <c r="H561" s="76"/>
      <c r="I561" s="9" t="s">
        <v>298</v>
      </c>
      <c r="J561" s="65"/>
      <c r="K561" s="8"/>
      <c r="L561" s="65"/>
      <c r="M561" s="65"/>
      <c r="N561" s="65"/>
      <c r="O561" s="65"/>
    </row>
    <row r="562" spans="1:15" ht="25.5">
      <c r="A562" s="11" t="s">
        <v>774</v>
      </c>
      <c r="B562" s="11" t="s">
        <v>1060</v>
      </c>
      <c r="C562" s="11"/>
      <c r="D562" s="11">
        <v>7</v>
      </c>
      <c r="E562" s="11" t="s">
        <v>1272</v>
      </c>
      <c r="F562" s="11" t="s">
        <v>1154</v>
      </c>
      <c r="G562" s="11" t="s">
        <v>16</v>
      </c>
      <c r="H562" s="76"/>
      <c r="I562" s="9" t="s">
        <v>298</v>
      </c>
      <c r="J562" s="65"/>
      <c r="K562" s="7"/>
      <c r="L562" s="65"/>
      <c r="M562" s="65"/>
      <c r="N562" s="65"/>
      <c r="O562" s="65"/>
    </row>
    <row r="563" spans="1:15" ht="30.75" customHeight="1">
      <c r="A563" s="11" t="s">
        <v>776</v>
      </c>
      <c r="B563" s="11" t="s">
        <v>1061</v>
      </c>
      <c r="C563" s="11"/>
      <c r="D563" s="11">
        <v>4</v>
      </c>
      <c r="E563" s="11" t="s">
        <v>1273</v>
      </c>
      <c r="F563" s="11" t="s">
        <v>1154</v>
      </c>
      <c r="G563" s="11" t="s">
        <v>16</v>
      </c>
      <c r="H563" s="76"/>
      <c r="I563" s="9" t="s">
        <v>298</v>
      </c>
      <c r="J563" s="65"/>
      <c r="K563" s="7"/>
      <c r="L563" s="65"/>
      <c r="M563" s="10"/>
      <c r="N563" s="65"/>
      <c r="O563" s="10"/>
    </row>
    <row r="564" spans="1:15" ht="63.75">
      <c r="A564" s="11" t="s">
        <v>778</v>
      </c>
      <c r="B564" s="11" t="s">
        <v>1062</v>
      </c>
      <c r="C564" s="11"/>
      <c r="D564" s="11">
        <v>3</v>
      </c>
      <c r="E564" s="11" t="s">
        <v>1275</v>
      </c>
      <c r="F564" s="11" t="s">
        <v>1153</v>
      </c>
      <c r="G564" s="11" t="s">
        <v>627</v>
      </c>
      <c r="H564" s="76"/>
      <c r="I564" s="9" t="s">
        <v>298</v>
      </c>
      <c r="J564" s="65"/>
      <c r="K564" s="7"/>
      <c r="L564" s="65"/>
      <c r="M564" s="10"/>
      <c r="N564" s="65"/>
      <c r="O564" s="10"/>
    </row>
    <row r="565" spans="1:15" ht="63.75">
      <c r="A565" s="11" t="s">
        <v>780</v>
      </c>
      <c r="B565" s="11" t="s">
        <v>1063</v>
      </c>
      <c r="C565" s="11"/>
      <c r="D565" s="11">
        <v>5</v>
      </c>
      <c r="E565" s="11" t="s">
        <v>1274</v>
      </c>
      <c r="F565" s="11" t="s">
        <v>1153</v>
      </c>
      <c r="G565" s="11" t="s">
        <v>627</v>
      </c>
      <c r="H565" s="76"/>
      <c r="I565" s="9" t="s">
        <v>298</v>
      </c>
      <c r="J565" s="65"/>
      <c r="K565" s="8"/>
      <c r="L565" s="65"/>
      <c r="M565" s="10"/>
      <c r="N565" s="65"/>
      <c r="O565" s="10"/>
    </row>
    <row r="566" spans="1:15" ht="38.25">
      <c r="A566" s="11" t="s">
        <v>1101</v>
      </c>
      <c r="B566" s="11" t="s">
        <v>1064</v>
      </c>
      <c r="C566" s="11"/>
      <c r="D566" s="11">
        <v>1.5</v>
      </c>
      <c r="E566" s="11" t="s">
        <v>1276</v>
      </c>
      <c r="F566" s="11" t="s">
        <v>1153</v>
      </c>
      <c r="G566" s="11" t="s">
        <v>627</v>
      </c>
      <c r="H566" s="76"/>
      <c r="I566" s="9" t="s">
        <v>298</v>
      </c>
      <c r="J566" s="65"/>
      <c r="K566" s="8"/>
      <c r="L566" s="65"/>
      <c r="M566" s="10"/>
      <c r="N566" s="65"/>
      <c r="O566" s="10"/>
    </row>
    <row r="567" spans="1:15" ht="25.5">
      <c r="A567" s="11" t="s">
        <v>17</v>
      </c>
      <c r="B567" s="11" t="s">
        <v>1065</v>
      </c>
      <c r="C567" s="11"/>
      <c r="D567" s="11">
        <v>1.8</v>
      </c>
      <c r="E567" s="11" t="s">
        <v>1277</v>
      </c>
      <c r="F567" s="11" t="s">
        <v>1154</v>
      </c>
      <c r="G567" s="11" t="s">
        <v>16</v>
      </c>
      <c r="H567" s="76"/>
      <c r="I567" s="9" t="s">
        <v>298</v>
      </c>
      <c r="J567" s="65"/>
      <c r="K567" s="8"/>
      <c r="L567" s="65"/>
      <c r="M567" s="10"/>
      <c r="N567" s="65"/>
      <c r="O567" s="10"/>
    </row>
    <row r="568" spans="1:15" ht="70.5" customHeight="1">
      <c r="A568" s="11" t="s">
        <v>19</v>
      </c>
      <c r="B568" s="11" t="s">
        <v>1066</v>
      </c>
      <c r="C568" s="11"/>
      <c r="D568" s="11">
        <v>5</v>
      </c>
      <c r="E568" s="11" t="s">
        <v>1278</v>
      </c>
      <c r="F568" s="11" t="s">
        <v>1155</v>
      </c>
      <c r="G568" s="11" t="s">
        <v>627</v>
      </c>
      <c r="H568" s="76"/>
      <c r="I568" s="9" t="s">
        <v>298</v>
      </c>
      <c r="J568" s="65"/>
      <c r="K568" s="8"/>
      <c r="L568" s="65"/>
      <c r="M568" s="10"/>
      <c r="N568" s="65"/>
      <c r="O568" s="10"/>
    </row>
    <row r="569" spans="1:15" ht="63.75">
      <c r="A569" s="11" t="s">
        <v>594</v>
      </c>
      <c r="B569" s="11" t="s">
        <v>1067</v>
      </c>
      <c r="C569" s="11"/>
      <c r="D569" s="11">
        <v>253</v>
      </c>
      <c r="E569" s="11" t="s">
        <v>1279</v>
      </c>
      <c r="F569" s="11" t="s">
        <v>691</v>
      </c>
      <c r="G569" s="11" t="s">
        <v>794</v>
      </c>
      <c r="H569" s="9" t="s">
        <v>298</v>
      </c>
      <c r="I569" s="9" t="s">
        <v>298</v>
      </c>
      <c r="J569" s="65"/>
      <c r="K569" s="8"/>
      <c r="L569" s="65"/>
      <c r="M569" s="10"/>
      <c r="N569" s="65"/>
      <c r="O569" s="10"/>
    </row>
    <row r="570" spans="1:15" ht="63.75">
      <c r="A570" s="11" t="s">
        <v>596</v>
      </c>
      <c r="B570" s="11" t="s">
        <v>692</v>
      </c>
      <c r="C570" s="11"/>
      <c r="D570" s="11">
        <v>1173</v>
      </c>
      <c r="E570" s="11" t="s">
        <v>1280</v>
      </c>
      <c r="F570" s="11" t="s">
        <v>691</v>
      </c>
      <c r="G570" s="11" t="s">
        <v>906</v>
      </c>
      <c r="H570" s="9" t="s">
        <v>298</v>
      </c>
      <c r="I570" s="9" t="s">
        <v>298</v>
      </c>
      <c r="J570" s="65"/>
      <c r="K570" s="8"/>
      <c r="L570" s="65"/>
      <c r="M570" s="10"/>
      <c r="N570" s="65"/>
      <c r="O570" s="10"/>
    </row>
    <row r="571" spans="1:15" ht="25.5">
      <c r="A571" s="11" t="s">
        <v>598</v>
      </c>
      <c r="B571" s="11" t="s">
        <v>693</v>
      </c>
      <c r="C571" s="11"/>
      <c r="D571" s="11">
        <v>6.4</v>
      </c>
      <c r="E571" s="11" t="s">
        <v>1281</v>
      </c>
      <c r="F571" s="11" t="s">
        <v>1154</v>
      </c>
      <c r="G571" s="11" t="s">
        <v>16</v>
      </c>
      <c r="H571" s="76"/>
      <c r="I571" s="9" t="s">
        <v>298</v>
      </c>
      <c r="J571" s="65"/>
      <c r="K571" s="8"/>
      <c r="L571" s="65"/>
      <c r="M571" s="10"/>
      <c r="N571" s="65"/>
      <c r="O571" s="10"/>
    </row>
    <row r="572" spans="1:15" ht="51">
      <c r="A572" s="11" t="s">
        <v>275</v>
      </c>
      <c r="B572" s="11" t="s">
        <v>694</v>
      </c>
      <c r="C572" s="11"/>
      <c r="D572" s="11">
        <v>2</v>
      </c>
      <c r="E572" s="11" t="s">
        <v>1671</v>
      </c>
      <c r="F572" s="11" t="s">
        <v>1386</v>
      </c>
      <c r="G572" s="11" t="s">
        <v>16</v>
      </c>
      <c r="H572" s="76"/>
      <c r="I572" s="9" t="s">
        <v>298</v>
      </c>
      <c r="J572" s="65"/>
      <c r="K572" s="8"/>
      <c r="L572" s="65"/>
      <c r="M572" s="10"/>
      <c r="N572" s="65"/>
      <c r="O572" s="10"/>
    </row>
    <row r="573" spans="1:15" ht="25.5">
      <c r="A573" s="11" t="s">
        <v>278</v>
      </c>
      <c r="B573" s="11" t="s">
        <v>695</v>
      </c>
      <c r="C573" s="11"/>
      <c r="D573" s="11">
        <v>1.19</v>
      </c>
      <c r="E573" s="11" t="s">
        <v>1282</v>
      </c>
      <c r="F573" s="11" t="s">
        <v>1154</v>
      </c>
      <c r="G573" s="11" t="s">
        <v>16</v>
      </c>
      <c r="H573" s="76"/>
      <c r="I573" s="9" t="s">
        <v>298</v>
      </c>
      <c r="J573" s="65"/>
      <c r="K573" s="8"/>
      <c r="L573" s="65"/>
      <c r="M573" s="10"/>
      <c r="N573" s="65"/>
      <c r="O573" s="10"/>
    </row>
    <row r="574" spans="1:15" ht="25.5">
      <c r="A574" s="11" t="s">
        <v>281</v>
      </c>
      <c r="B574" s="11" t="s">
        <v>696</v>
      </c>
      <c r="C574" s="11"/>
      <c r="D574" s="11">
        <v>5.5</v>
      </c>
      <c r="E574" s="11" t="s">
        <v>1283</v>
      </c>
      <c r="F574" s="11" t="s">
        <v>1153</v>
      </c>
      <c r="G574" s="11" t="s">
        <v>16</v>
      </c>
      <c r="H574" s="76"/>
      <c r="I574" s="9" t="s">
        <v>298</v>
      </c>
      <c r="J574" s="65"/>
      <c r="K574" s="8"/>
      <c r="L574" s="65"/>
      <c r="M574" s="10"/>
      <c r="N574" s="65"/>
      <c r="O574" s="10"/>
    </row>
    <row r="575" spans="1:15" ht="37.5" customHeight="1">
      <c r="A575" s="11" t="s">
        <v>284</v>
      </c>
      <c r="B575" s="11" t="s">
        <v>697</v>
      </c>
      <c r="C575" s="11"/>
      <c r="D575" s="11">
        <v>2</v>
      </c>
      <c r="E575" s="11" t="s">
        <v>1284</v>
      </c>
      <c r="F575" s="11" t="s">
        <v>1153</v>
      </c>
      <c r="G575" s="11" t="s">
        <v>627</v>
      </c>
      <c r="H575" s="76"/>
      <c r="I575" s="9" t="s">
        <v>298</v>
      </c>
      <c r="J575" s="65"/>
      <c r="K575" s="8"/>
      <c r="L575" s="65"/>
      <c r="M575" s="10"/>
      <c r="N575" s="65"/>
      <c r="O575" s="10"/>
    </row>
    <row r="576" spans="1:15" ht="25.5">
      <c r="A576" s="11" t="s">
        <v>286</v>
      </c>
      <c r="B576" s="11" t="s">
        <v>698</v>
      </c>
      <c r="C576" s="11"/>
      <c r="D576" s="11">
        <v>1.7</v>
      </c>
      <c r="E576" s="11" t="s">
        <v>1286</v>
      </c>
      <c r="F576" s="11" t="s">
        <v>1285</v>
      </c>
      <c r="G576" s="11" t="s">
        <v>1100</v>
      </c>
      <c r="H576" s="76"/>
      <c r="I576" s="9" t="s">
        <v>298</v>
      </c>
      <c r="J576" s="65"/>
      <c r="K576" s="8"/>
      <c r="L576" s="65"/>
      <c r="M576" s="10"/>
      <c r="N576" s="65"/>
      <c r="O576" s="10"/>
    </row>
    <row r="577" spans="1:15" ht="44.25" customHeight="1">
      <c r="A577" s="11" t="s">
        <v>288</v>
      </c>
      <c r="B577" s="11" t="s">
        <v>85</v>
      </c>
      <c r="C577" s="11"/>
      <c r="D577" s="11">
        <v>3.5</v>
      </c>
      <c r="E577" s="11" t="s">
        <v>1287</v>
      </c>
      <c r="F577" s="11" t="s">
        <v>1230</v>
      </c>
      <c r="G577" s="11" t="s">
        <v>1100</v>
      </c>
      <c r="H577" s="76"/>
      <c r="I577" s="9" t="s">
        <v>298</v>
      </c>
      <c r="J577" s="65"/>
      <c r="K577" s="13"/>
      <c r="L577" s="65"/>
      <c r="M577" s="10"/>
      <c r="N577" s="65"/>
      <c r="O577" s="10"/>
    </row>
    <row r="578" spans="1:15" ht="25.5">
      <c r="A578" s="11" t="s">
        <v>742</v>
      </c>
      <c r="B578" s="11" t="s">
        <v>86</v>
      </c>
      <c r="C578" s="11"/>
      <c r="D578" s="11">
        <v>1.6</v>
      </c>
      <c r="E578" s="11" t="s">
        <v>1245</v>
      </c>
      <c r="F578" s="11" t="s">
        <v>1202</v>
      </c>
      <c r="G578" s="11" t="s">
        <v>1100</v>
      </c>
      <c r="H578" s="76"/>
      <c r="I578" s="9" t="s">
        <v>298</v>
      </c>
      <c r="J578" s="65"/>
      <c r="K578" s="13"/>
      <c r="L578" s="65"/>
      <c r="M578" s="10"/>
      <c r="N578" s="65"/>
      <c r="O578" s="10"/>
    </row>
    <row r="579" spans="1:15" ht="25.5">
      <c r="A579" s="11" t="s">
        <v>746</v>
      </c>
      <c r="B579" s="11" t="s">
        <v>87</v>
      </c>
      <c r="C579" s="11"/>
      <c r="D579" s="11">
        <v>3.8</v>
      </c>
      <c r="E579" s="11" t="s">
        <v>1288</v>
      </c>
      <c r="F579" s="11" t="s">
        <v>1230</v>
      </c>
      <c r="G579" s="11" t="s">
        <v>1100</v>
      </c>
      <c r="H579" s="76"/>
      <c r="I579" s="9" t="s">
        <v>298</v>
      </c>
      <c r="J579" s="65"/>
      <c r="K579" s="13"/>
      <c r="L579" s="65"/>
      <c r="M579" s="10"/>
      <c r="N579" s="65"/>
      <c r="O579" s="10"/>
    </row>
    <row r="580" spans="1:15" ht="25.5">
      <c r="A580" s="11" t="s">
        <v>749</v>
      </c>
      <c r="B580" s="11" t="s">
        <v>88</v>
      </c>
      <c r="C580" s="11"/>
      <c r="D580" s="11">
        <v>2.3</v>
      </c>
      <c r="E580" s="11" t="s">
        <v>1244</v>
      </c>
      <c r="F580" s="11" t="s">
        <v>1201</v>
      </c>
      <c r="G580" s="11" t="s">
        <v>1100</v>
      </c>
      <c r="H580" s="76"/>
      <c r="I580" s="9" t="s">
        <v>298</v>
      </c>
      <c r="J580" s="65"/>
      <c r="K580" s="13"/>
      <c r="L580" s="65"/>
      <c r="M580" s="10"/>
      <c r="N580" s="65"/>
      <c r="O580" s="10"/>
    </row>
    <row r="581" spans="1:15" ht="63.75">
      <c r="A581" s="11" t="s">
        <v>751</v>
      </c>
      <c r="B581" s="11" t="s">
        <v>89</v>
      </c>
      <c r="C581" s="11"/>
      <c r="D581" s="11">
        <v>4.5</v>
      </c>
      <c r="E581" s="11" t="s">
        <v>1672</v>
      </c>
      <c r="F581" s="11" t="s">
        <v>691</v>
      </c>
      <c r="G581" s="11" t="s">
        <v>622</v>
      </c>
      <c r="H581" s="9" t="s">
        <v>298</v>
      </c>
      <c r="I581" s="9" t="s">
        <v>298</v>
      </c>
      <c r="J581" s="65"/>
      <c r="K581" s="13"/>
      <c r="L581" s="65"/>
      <c r="M581" s="10"/>
      <c r="N581" s="65"/>
      <c r="O581" s="10"/>
    </row>
    <row r="582" spans="1:15" ht="25.5">
      <c r="A582" s="11" t="s">
        <v>9</v>
      </c>
      <c r="B582" s="11" t="s">
        <v>90</v>
      </c>
      <c r="C582" s="11"/>
      <c r="D582" s="11">
        <v>3.8</v>
      </c>
      <c r="E582" s="11" t="s">
        <v>1289</v>
      </c>
      <c r="F582" s="11" t="s">
        <v>1285</v>
      </c>
      <c r="G582" s="11" t="s">
        <v>1100</v>
      </c>
      <c r="H582" s="76"/>
      <c r="I582" s="9" t="s">
        <v>298</v>
      </c>
      <c r="J582" s="65"/>
      <c r="K582" s="13"/>
      <c r="L582" s="65"/>
      <c r="M582" s="10"/>
      <c r="N582" s="65"/>
      <c r="O582" s="10"/>
    </row>
    <row r="583" spans="1:15" ht="63.75">
      <c r="A583" s="11" t="s">
        <v>12</v>
      </c>
      <c r="B583" s="11" t="s">
        <v>91</v>
      </c>
      <c r="C583" s="11"/>
      <c r="D583" s="11">
        <v>233</v>
      </c>
      <c r="E583" s="11" t="s">
        <v>1290</v>
      </c>
      <c r="F583" s="11" t="s">
        <v>691</v>
      </c>
      <c r="G583" s="11" t="s">
        <v>907</v>
      </c>
      <c r="H583" s="76"/>
      <c r="I583" s="9" t="s">
        <v>298</v>
      </c>
      <c r="J583" s="65"/>
      <c r="K583" s="13"/>
      <c r="L583" s="65"/>
      <c r="M583" s="10"/>
      <c r="N583" s="65"/>
      <c r="O583" s="10"/>
    </row>
    <row r="584" spans="1:15" ht="38.25">
      <c r="A584" s="11" t="s">
        <v>920</v>
      </c>
      <c r="B584" s="11" t="s">
        <v>92</v>
      </c>
      <c r="C584" s="11"/>
      <c r="D584" s="11">
        <v>3</v>
      </c>
      <c r="E584" s="11" t="s">
        <v>93</v>
      </c>
      <c r="F584" s="11" t="s">
        <v>1291</v>
      </c>
      <c r="G584" s="11" t="s">
        <v>1100</v>
      </c>
      <c r="H584" s="11"/>
      <c r="I584" s="9" t="s">
        <v>298</v>
      </c>
      <c r="J584" s="65"/>
      <c r="K584" s="13"/>
      <c r="L584" s="65"/>
      <c r="M584" s="10"/>
      <c r="N584" s="65"/>
      <c r="O584" s="10"/>
    </row>
    <row r="585" spans="1:15" ht="25.5">
      <c r="A585" s="11" t="s">
        <v>924</v>
      </c>
      <c r="B585" s="11" t="s">
        <v>94</v>
      </c>
      <c r="C585" s="11"/>
      <c r="D585" s="11">
        <v>1.9</v>
      </c>
      <c r="E585" s="11" t="s">
        <v>1292</v>
      </c>
      <c r="F585" s="11" t="s">
        <v>1158</v>
      </c>
      <c r="G585" s="11" t="s">
        <v>280</v>
      </c>
      <c r="H585" s="76"/>
      <c r="I585" s="9" t="s">
        <v>298</v>
      </c>
      <c r="J585" s="65"/>
      <c r="K585" s="13"/>
      <c r="L585" s="65"/>
      <c r="M585" s="10"/>
      <c r="N585" s="65"/>
      <c r="O585" s="10"/>
    </row>
    <row r="586" spans="1:15" ht="67.5" customHeight="1">
      <c r="A586" s="11" t="s">
        <v>927</v>
      </c>
      <c r="B586" s="11" t="s">
        <v>95</v>
      </c>
      <c r="C586" s="11"/>
      <c r="D586" s="11">
        <v>228.88</v>
      </c>
      <c r="E586" s="11" t="s">
        <v>1673</v>
      </c>
      <c r="F586" s="11" t="s">
        <v>96</v>
      </c>
      <c r="G586" s="11" t="s">
        <v>14</v>
      </c>
      <c r="H586" s="9" t="s">
        <v>298</v>
      </c>
      <c r="I586" s="9" t="s">
        <v>298</v>
      </c>
      <c r="J586" s="65"/>
      <c r="K586" s="13"/>
      <c r="L586" s="65"/>
      <c r="M586" s="10"/>
      <c r="N586" s="65"/>
      <c r="O586" s="10"/>
    </row>
    <row r="587" spans="1:15" ht="63.75">
      <c r="A587" s="11" t="s">
        <v>930</v>
      </c>
      <c r="B587" s="11" t="s">
        <v>97</v>
      </c>
      <c r="C587" s="11"/>
      <c r="D587" s="11">
        <v>15.6</v>
      </c>
      <c r="E587" s="11" t="s">
        <v>1674</v>
      </c>
      <c r="F587" s="11" t="s">
        <v>96</v>
      </c>
      <c r="G587" s="11" t="s">
        <v>985</v>
      </c>
      <c r="H587" s="9" t="s">
        <v>298</v>
      </c>
      <c r="I587" s="9" t="s">
        <v>298</v>
      </c>
      <c r="J587" s="65"/>
      <c r="K587" s="13"/>
      <c r="L587" s="65"/>
      <c r="M587" s="10"/>
      <c r="N587" s="65"/>
      <c r="O587" s="10"/>
    </row>
    <row r="588" spans="1:15" ht="38.25">
      <c r="A588" s="11" t="s">
        <v>932</v>
      </c>
      <c r="B588" s="11" t="s">
        <v>98</v>
      </c>
      <c r="C588" s="11"/>
      <c r="D588" s="11">
        <v>149</v>
      </c>
      <c r="E588" s="11" t="s">
        <v>99</v>
      </c>
      <c r="F588" s="11" t="s">
        <v>7</v>
      </c>
      <c r="G588" s="11" t="s">
        <v>647</v>
      </c>
      <c r="H588" s="9" t="s">
        <v>298</v>
      </c>
      <c r="I588" s="9" t="s">
        <v>298</v>
      </c>
      <c r="J588" s="65"/>
      <c r="K588" s="13"/>
      <c r="L588" s="65"/>
      <c r="M588" s="10"/>
      <c r="N588" s="65"/>
      <c r="O588" s="10"/>
    </row>
    <row r="589" spans="1:15" ht="25.5">
      <c r="A589" s="11" t="s">
        <v>934</v>
      </c>
      <c r="B589" s="11" t="s">
        <v>100</v>
      </c>
      <c r="C589" s="11"/>
      <c r="D589" s="11">
        <v>24.2</v>
      </c>
      <c r="E589" s="11" t="s">
        <v>1293</v>
      </c>
      <c r="F589" s="11" t="s">
        <v>1294</v>
      </c>
      <c r="G589" s="11" t="s">
        <v>1100</v>
      </c>
      <c r="H589" s="76"/>
      <c r="I589" s="9" t="s">
        <v>298</v>
      </c>
      <c r="J589" s="65"/>
      <c r="K589" s="65"/>
      <c r="L589" s="65"/>
      <c r="M589" s="65"/>
      <c r="N589" s="65"/>
      <c r="O589" s="65"/>
    </row>
    <row r="590" spans="1:15" ht="51.75" customHeight="1">
      <c r="A590" s="11" t="s">
        <v>937</v>
      </c>
      <c r="B590" s="11" t="s">
        <v>1087</v>
      </c>
      <c r="C590" s="11"/>
      <c r="D590" s="11">
        <v>25.4</v>
      </c>
      <c r="E590" s="11" t="s">
        <v>1296</v>
      </c>
      <c r="F590" s="11" t="s">
        <v>1295</v>
      </c>
      <c r="G590" s="11" t="s">
        <v>976</v>
      </c>
      <c r="H590" s="76"/>
      <c r="I590" s="9" t="s">
        <v>298</v>
      </c>
      <c r="J590" s="65"/>
      <c r="K590" s="65"/>
      <c r="L590" s="65"/>
      <c r="M590" s="65"/>
      <c r="N590" s="65"/>
      <c r="O590" s="65"/>
    </row>
    <row r="591" spans="1:15" ht="51">
      <c r="A591" s="11" t="s">
        <v>939</v>
      </c>
      <c r="B591" s="11" t="s">
        <v>1088</v>
      </c>
      <c r="C591" s="11"/>
      <c r="D591" s="11">
        <v>7.6</v>
      </c>
      <c r="E591" s="11" t="s">
        <v>1297</v>
      </c>
      <c r="F591" s="11" t="s">
        <v>1237</v>
      </c>
      <c r="G591" s="11" t="s">
        <v>976</v>
      </c>
      <c r="H591" s="76"/>
      <c r="I591" s="9" t="s">
        <v>298</v>
      </c>
      <c r="J591" s="65"/>
      <c r="K591" s="65"/>
      <c r="L591" s="65"/>
      <c r="M591" s="65"/>
      <c r="N591" s="65"/>
      <c r="O591" s="65"/>
    </row>
    <row r="592" spans="1:15" ht="51">
      <c r="A592" s="11" t="s">
        <v>942</v>
      </c>
      <c r="B592" s="11" t="s">
        <v>1089</v>
      </c>
      <c r="C592" s="11"/>
      <c r="D592" s="11">
        <v>24</v>
      </c>
      <c r="E592" s="11" t="s">
        <v>1297</v>
      </c>
      <c r="F592" s="11" t="s">
        <v>1237</v>
      </c>
      <c r="G592" s="11" t="s">
        <v>976</v>
      </c>
      <c r="H592" s="76"/>
      <c r="I592" s="9" t="s">
        <v>298</v>
      </c>
      <c r="J592" s="65"/>
      <c r="K592" s="65"/>
      <c r="L592" s="65"/>
      <c r="M592" s="65"/>
      <c r="N592" s="65"/>
      <c r="O592" s="65"/>
    </row>
    <row r="593" spans="1:15" ht="37.5" customHeight="1">
      <c r="A593" s="11" t="s">
        <v>944</v>
      </c>
      <c r="B593" s="11" t="s">
        <v>1090</v>
      </c>
      <c r="C593" s="11"/>
      <c r="D593" s="11">
        <v>28</v>
      </c>
      <c r="E593" s="11" t="s">
        <v>1675</v>
      </c>
      <c r="F593" s="11" t="s">
        <v>583</v>
      </c>
      <c r="G593" s="11" t="s">
        <v>1091</v>
      </c>
      <c r="H593" s="76"/>
      <c r="I593" s="78" t="s">
        <v>1031</v>
      </c>
      <c r="J593" s="65"/>
      <c r="K593" s="65"/>
      <c r="L593" s="65"/>
      <c r="M593" s="65"/>
      <c r="N593" s="65"/>
      <c r="O593" s="65"/>
    </row>
    <row r="594" spans="1:15" ht="37.5" customHeight="1">
      <c r="A594" s="11" t="s">
        <v>945</v>
      </c>
      <c r="B594" s="11" t="s">
        <v>1097</v>
      </c>
      <c r="C594" s="11"/>
      <c r="D594" s="11">
        <v>30.4</v>
      </c>
      <c r="E594" s="11" t="s">
        <v>1676</v>
      </c>
      <c r="F594" s="11" t="s">
        <v>583</v>
      </c>
      <c r="G594" s="11" t="s">
        <v>647</v>
      </c>
      <c r="H594" s="9" t="s">
        <v>298</v>
      </c>
      <c r="I594" s="9" t="s">
        <v>298</v>
      </c>
      <c r="J594" s="65"/>
      <c r="K594" s="65"/>
      <c r="L594" s="65"/>
      <c r="M594" s="65"/>
      <c r="N594" s="65"/>
      <c r="O594" s="65"/>
    </row>
    <row r="595" spans="1:15" ht="51.75" customHeight="1">
      <c r="A595" s="11" t="s">
        <v>947</v>
      </c>
      <c r="B595" s="11" t="s">
        <v>1092</v>
      </c>
      <c r="C595" s="11"/>
      <c r="D595" s="11" t="s">
        <v>1677</v>
      </c>
      <c r="E595" s="11" t="s">
        <v>1678</v>
      </c>
      <c r="F595" s="11" t="s">
        <v>1111</v>
      </c>
      <c r="G595" s="11" t="s">
        <v>1093</v>
      </c>
      <c r="H595" s="9" t="s">
        <v>298</v>
      </c>
      <c r="I595" s="9" t="s">
        <v>298</v>
      </c>
      <c r="J595" s="65"/>
      <c r="K595" s="65"/>
      <c r="L595" s="65"/>
      <c r="M595" s="65"/>
      <c r="N595" s="65"/>
      <c r="O595" s="65"/>
    </row>
    <row r="596" spans="1:15" ht="50.25" customHeight="1">
      <c r="A596" s="11" t="s">
        <v>949</v>
      </c>
      <c r="B596" s="11" t="s">
        <v>1094</v>
      </c>
      <c r="C596" s="11"/>
      <c r="D596" s="11">
        <v>397</v>
      </c>
      <c r="E596" s="11" t="s">
        <v>1679</v>
      </c>
      <c r="F596" s="11" t="s">
        <v>1402</v>
      </c>
      <c r="G596" s="11" t="s">
        <v>622</v>
      </c>
      <c r="H596" s="76"/>
      <c r="I596" s="9" t="s">
        <v>298</v>
      </c>
      <c r="J596" s="65"/>
      <c r="K596" s="65"/>
      <c r="L596" s="65"/>
      <c r="M596" s="65"/>
      <c r="N596" s="65"/>
      <c r="O596" s="65"/>
    </row>
    <row r="597" spans="1:15" ht="44.25" customHeight="1">
      <c r="A597" s="11" t="s">
        <v>951</v>
      </c>
      <c r="B597" s="11" t="s">
        <v>47</v>
      </c>
      <c r="C597" s="11"/>
      <c r="D597" s="11">
        <v>73.3</v>
      </c>
      <c r="E597" s="11" t="s">
        <v>1298</v>
      </c>
      <c r="F597" s="11" t="s">
        <v>1095</v>
      </c>
      <c r="G597" s="11" t="s">
        <v>908</v>
      </c>
      <c r="H597" s="9" t="s">
        <v>298</v>
      </c>
      <c r="I597" s="9" t="s">
        <v>298</v>
      </c>
      <c r="J597" s="65"/>
      <c r="K597" s="65"/>
      <c r="L597" s="65"/>
      <c r="M597" s="65"/>
      <c r="N597" s="65"/>
      <c r="O597" s="65"/>
    </row>
    <row r="598" spans="1:15" ht="37.5" customHeight="1">
      <c r="A598" s="11" t="s">
        <v>953</v>
      </c>
      <c r="B598" s="11" t="s">
        <v>1096</v>
      </c>
      <c r="C598" s="11"/>
      <c r="D598" s="11">
        <v>115.3</v>
      </c>
      <c r="E598" s="11" t="s">
        <v>1299</v>
      </c>
      <c r="F598" s="11" t="s">
        <v>1095</v>
      </c>
      <c r="G598" s="11" t="s">
        <v>908</v>
      </c>
      <c r="H598" s="9" t="s">
        <v>298</v>
      </c>
      <c r="I598" s="9" t="s">
        <v>298</v>
      </c>
      <c r="J598" s="65"/>
      <c r="K598" s="65"/>
      <c r="L598" s="65"/>
      <c r="M598" s="65"/>
      <c r="N598" s="65"/>
      <c r="O598" s="65"/>
    </row>
    <row r="599" spans="1:15" ht="45.75" customHeight="1">
      <c r="A599" s="32" t="s">
        <v>58</v>
      </c>
      <c r="B599" s="11" t="s">
        <v>57</v>
      </c>
      <c r="C599" s="11"/>
      <c r="D599" s="11">
        <v>15</v>
      </c>
      <c r="E599" s="11" t="s">
        <v>59</v>
      </c>
      <c r="F599" s="11" t="s">
        <v>1174</v>
      </c>
      <c r="G599" s="32" t="s">
        <v>490</v>
      </c>
      <c r="H599" s="76"/>
      <c r="I599" s="9" t="s">
        <v>298</v>
      </c>
      <c r="J599" s="65"/>
      <c r="K599" s="65"/>
      <c r="L599" s="65"/>
      <c r="M599" s="65"/>
      <c r="N599" s="65"/>
      <c r="O599" s="65"/>
    </row>
    <row r="600" spans="1:15" ht="32.25" customHeight="1">
      <c r="A600" s="15" t="s">
        <v>58</v>
      </c>
      <c r="B600" s="16" t="s">
        <v>221</v>
      </c>
      <c r="C600" s="15"/>
      <c r="D600" s="15">
        <v>3725.97</v>
      </c>
      <c r="E600" s="15"/>
      <c r="F600" s="15"/>
      <c r="G600" s="15"/>
      <c r="H600" s="76"/>
      <c r="I600" s="76"/>
      <c r="J600" s="65"/>
      <c r="K600" s="65"/>
      <c r="L600" s="65"/>
      <c r="M600" s="65"/>
      <c r="N600" s="65"/>
      <c r="O600" s="65"/>
    </row>
    <row r="601" spans="1:15" ht="15.75" customHeight="1">
      <c r="A601" s="66" t="s">
        <v>222</v>
      </c>
      <c r="B601" s="66"/>
      <c r="C601" s="66"/>
      <c r="D601" s="66"/>
      <c r="E601" s="66"/>
      <c r="F601" s="66"/>
      <c r="G601" s="66"/>
      <c r="H601" s="66"/>
      <c r="I601" s="66"/>
      <c r="J601" s="65"/>
      <c r="K601" s="65"/>
      <c r="L601" s="65"/>
      <c r="M601" s="65"/>
      <c r="N601" s="65"/>
      <c r="O601" s="65"/>
    </row>
    <row r="602" spans="1:15" ht="30" customHeight="1">
      <c r="A602" s="11" t="s">
        <v>1040</v>
      </c>
      <c r="B602" s="11" t="s">
        <v>223</v>
      </c>
      <c r="C602" s="11"/>
      <c r="D602" s="11">
        <v>102</v>
      </c>
      <c r="E602" s="11" t="s">
        <v>1680</v>
      </c>
      <c r="F602" s="11" t="s">
        <v>224</v>
      </c>
      <c r="G602" s="11" t="s">
        <v>651</v>
      </c>
      <c r="H602" s="9" t="s">
        <v>298</v>
      </c>
      <c r="I602" s="9" t="s">
        <v>298</v>
      </c>
      <c r="J602" s="65"/>
      <c r="K602" s="65"/>
      <c r="L602" s="65"/>
      <c r="M602" s="65"/>
      <c r="N602" s="65"/>
      <c r="O602" s="65"/>
    </row>
    <row r="603" spans="1:9" ht="50.25" customHeight="1">
      <c r="A603" s="11" t="s">
        <v>1043</v>
      </c>
      <c r="B603" s="11" t="s">
        <v>225</v>
      </c>
      <c r="C603" s="11"/>
      <c r="D603" s="11">
        <v>59</v>
      </c>
      <c r="E603" s="11" t="s">
        <v>1681</v>
      </c>
      <c r="F603" s="11" t="s">
        <v>667</v>
      </c>
      <c r="G603" s="11" t="s">
        <v>651</v>
      </c>
      <c r="H603" s="76"/>
      <c r="I603" s="9" t="s">
        <v>298</v>
      </c>
    </row>
    <row r="604" spans="1:9" ht="25.5">
      <c r="A604" s="11" t="s">
        <v>1006</v>
      </c>
      <c r="B604" s="11" t="s">
        <v>226</v>
      </c>
      <c r="C604" s="11"/>
      <c r="D604" s="11">
        <v>22</v>
      </c>
      <c r="E604" s="11" t="s">
        <v>227</v>
      </c>
      <c r="F604" s="11" t="s">
        <v>826</v>
      </c>
      <c r="G604" s="11" t="s">
        <v>622</v>
      </c>
      <c r="H604" s="76"/>
      <c r="I604" s="9" t="s">
        <v>298</v>
      </c>
    </row>
    <row r="605" spans="1:9" ht="37.5" customHeight="1">
      <c r="A605" s="11" t="s">
        <v>1008</v>
      </c>
      <c r="B605" s="11" t="s">
        <v>228</v>
      </c>
      <c r="C605" s="11"/>
      <c r="D605" s="11">
        <v>31.88</v>
      </c>
      <c r="E605" s="11" t="s">
        <v>229</v>
      </c>
      <c r="F605" s="11" t="s">
        <v>230</v>
      </c>
      <c r="G605" s="11" t="s">
        <v>791</v>
      </c>
      <c r="H605" s="76"/>
      <c r="I605" s="9" t="s">
        <v>298</v>
      </c>
    </row>
    <row r="606" spans="1:9" ht="25.5">
      <c r="A606" s="11" t="s">
        <v>585</v>
      </c>
      <c r="B606" s="11" t="s">
        <v>231</v>
      </c>
      <c r="C606" s="11"/>
      <c r="D606" s="11">
        <v>4.5</v>
      </c>
      <c r="E606" s="11" t="s">
        <v>232</v>
      </c>
      <c r="F606" s="11" t="s">
        <v>1147</v>
      </c>
      <c r="G606" s="11" t="s">
        <v>622</v>
      </c>
      <c r="H606" s="76"/>
      <c r="I606" s="9" t="s">
        <v>298</v>
      </c>
    </row>
    <row r="607" spans="1:9" ht="25.5">
      <c r="A607" s="11" t="s">
        <v>586</v>
      </c>
      <c r="B607" s="11" t="s">
        <v>233</v>
      </c>
      <c r="C607" s="11"/>
      <c r="D607" s="11">
        <v>2</v>
      </c>
      <c r="E607" s="11" t="s">
        <v>234</v>
      </c>
      <c r="F607" s="11" t="s">
        <v>1147</v>
      </c>
      <c r="G607" s="11" t="s">
        <v>622</v>
      </c>
      <c r="H607" s="76"/>
      <c r="I607" s="9" t="s">
        <v>298</v>
      </c>
    </row>
    <row r="608" spans="1:9" ht="25.5">
      <c r="A608" s="11" t="s">
        <v>573</v>
      </c>
      <c r="B608" s="11" t="s">
        <v>235</v>
      </c>
      <c r="C608" s="11"/>
      <c r="D608" s="11">
        <v>0.8</v>
      </c>
      <c r="E608" s="11" t="s">
        <v>236</v>
      </c>
      <c r="F608" s="11" t="s">
        <v>1300</v>
      </c>
      <c r="G608" s="11" t="s">
        <v>976</v>
      </c>
      <c r="H608" s="76"/>
      <c r="I608" s="9" t="s">
        <v>298</v>
      </c>
    </row>
    <row r="609" spans="1:9" ht="25.5">
      <c r="A609" s="11" t="s">
        <v>576</v>
      </c>
      <c r="B609" s="11" t="s">
        <v>237</v>
      </c>
      <c r="C609" s="11"/>
      <c r="D609" s="11">
        <v>8.7</v>
      </c>
      <c r="E609" s="11" t="s">
        <v>238</v>
      </c>
      <c r="F609" s="11" t="s">
        <v>239</v>
      </c>
      <c r="G609" s="11" t="s">
        <v>622</v>
      </c>
      <c r="H609" s="11"/>
      <c r="I609" s="9" t="s">
        <v>298</v>
      </c>
    </row>
    <row r="610" spans="1:9" ht="25.5">
      <c r="A610" s="11" t="s">
        <v>579</v>
      </c>
      <c r="B610" s="11" t="s">
        <v>332</v>
      </c>
      <c r="C610" s="11"/>
      <c r="D610" s="11">
        <v>4.3734</v>
      </c>
      <c r="E610" s="11" t="s">
        <v>333</v>
      </c>
      <c r="F610" s="11" t="s">
        <v>334</v>
      </c>
      <c r="G610" s="11" t="s">
        <v>62</v>
      </c>
      <c r="H610" s="76"/>
      <c r="I610" s="9" t="s">
        <v>298</v>
      </c>
    </row>
    <row r="611" spans="1:9" ht="84" customHeight="1">
      <c r="A611" s="11" t="s">
        <v>528</v>
      </c>
      <c r="B611" s="11" t="s">
        <v>1042</v>
      </c>
      <c r="C611" s="11"/>
      <c r="D611" s="11">
        <v>14</v>
      </c>
      <c r="E611" s="11" t="s">
        <v>335</v>
      </c>
      <c r="F611" s="11" t="s">
        <v>1301</v>
      </c>
      <c r="G611" s="11" t="s">
        <v>1380</v>
      </c>
      <c r="H611" s="11"/>
      <c r="I611" s="9" t="s">
        <v>298</v>
      </c>
    </row>
    <row r="612" spans="1:9" ht="25.5">
      <c r="A612" s="11" t="s">
        <v>531</v>
      </c>
      <c r="B612" s="11" t="s">
        <v>336</v>
      </c>
      <c r="C612" s="11"/>
      <c r="D612" s="11">
        <v>1.92</v>
      </c>
      <c r="E612" s="11" t="s">
        <v>909</v>
      </c>
      <c r="F612" s="11" t="s">
        <v>337</v>
      </c>
      <c r="G612" s="11" t="s">
        <v>280</v>
      </c>
      <c r="H612" s="76"/>
      <c r="I612" s="9" t="s">
        <v>298</v>
      </c>
    </row>
    <row r="613" spans="1:9" ht="63.75">
      <c r="A613" s="11" t="s">
        <v>986</v>
      </c>
      <c r="B613" s="11" t="s">
        <v>338</v>
      </c>
      <c r="C613" s="11"/>
      <c r="D613" s="11">
        <v>20</v>
      </c>
      <c r="E613" s="11" t="s">
        <v>1682</v>
      </c>
      <c r="F613" s="11" t="s">
        <v>1098</v>
      </c>
      <c r="G613" s="11" t="s">
        <v>622</v>
      </c>
      <c r="H613" s="76"/>
      <c r="I613" s="9" t="s">
        <v>298</v>
      </c>
    </row>
    <row r="614" spans="1:9" ht="30.75" customHeight="1">
      <c r="A614" s="11" t="s">
        <v>768</v>
      </c>
      <c r="B614" s="11" t="s">
        <v>339</v>
      </c>
      <c r="C614" s="11"/>
      <c r="D614" s="11">
        <v>5.5</v>
      </c>
      <c r="E614" s="11" t="s">
        <v>1302</v>
      </c>
      <c r="F614" s="11" t="s">
        <v>1154</v>
      </c>
      <c r="G614" s="11" t="s">
        <v>340</v>
      </c>
      <c r="H614" s="76"/>
      <c r="I614" s="9" t="s">
        <v>298</v>
      </c>
    </row>
    <row r="615" spans="1:9" ht="42" customHeight="1">
      <c r="A615" s="11" t="s">
        <v>770</v>
      </c>
      <c r="B615" s="11" t="s">
        <v>341</v>
      </c>
      <c r="C615" s="11"/>
      <c r="D615" s="11">
        <v>7</v>
      </c>
      <c r="E615" s="11" t="s">
        <v>1303</v>
      </c>
      <c r="F615" s="11" t="s">
        <v>1172</v>
      </c>
      <c r="G615" s="11" t="s">
        <v>622</v>
      </c>
      <c r="H615" s="76"/>
      <c r="I615" s="9" t="s">
        <v>298</v>
      </c>
    </row>
    <row r="616" spans="1:9" ht="51">
      <c r="A616" s="11" t="s">
        <v>774</v>
      </c>
      <c r="B616" s="11" t="s">
        <v>342</v>
      </c>
      <c r="C616" s="11"/>
      <c r="D616" s="11">
        <v>1.6</v>
      </c>
      <c r="E616" s="11" t="s">
        <v>1304</v>
      </c>
      <c r="F616" s="11" t="s">
        <v>691</v>
      </c>
      <c r="G616" s="11" t="s">
        <v>280</v>
      </c>
      <c r="H616" s="9" t="s">
        <v>298</v>
      </c>
      <c r="I616" s="9" t="s">
        <v>298</v>
      </c>
    </row>
    <row r="617" spans="1:9" ht="25.5">
      <c r="A617" s="11" t="s">
        <v>776</v>
      </c>
      <c r="B617" s="11" t="s">
        <v>343</v>
      </c>
      <c r="C617" s="11"/>
      <c r="D617" s="11">
        <v>3.28</v>
      </c>
      <c r="E617" s="11" t="s">
        <v>1305</v>
      </c>
      <c r="F617" s="11" t="s">
        <v>1201</v>
      </c>
      <c r="G617" s="11" t="s">
        <v>622</v>
      </c>
      <c r="H617" s="76"/>
      <c r="I617" s="9" t="s">
        <v>298</v>
      </c>
    </row>
    <row r="618" spans="1:9" ht="38.25">
      <c r="A618" s="11" t="s">
        <v>778</v>
      </c>
      <c r="B618" s="11" t="s">
        <v>341</v>
      </c>
      <c r="C618" s="11"/>
      <c r="D618" s="11">
        <v>6.055</v>
      </c>
      <c r="E618" s="11" t="s">
        <v>1306</v>
      </c>
      <c r="F618" s="11" t="s">
        <v>1161</v>
      </c>
      <c r="G618" s="11" t="s">
        <v>647</v>
      </c>
      <c r="H618" s="76"/>
      <c r="I618" s="9" t="s">
        <v>298</v>
      </c>
    </row>
    <row r="619" spans="1:9" ht="37.5" customHeight="1">
      <c r="A619" s="11" t="s">
        <v>780</v>
      </c>
      <c r="B619" s="11" t="s">
        <v>344</v>
      </c>
      <c r="C619" s="11"/>
      <c r="D619" s="11">
        <v>40</v>
      </c>
      <c r="E619" s="11" t="s">
        <v>345</v>
      </c>
      <c r="F619" s="11" t="s">
        <v>1166</v>
      </c>
      <c r="G619" s="11" t="s">
        <v>346</v>
      </c>
      <c r="H619" s="76"/>
      <c r="I619" s="9" t="s">
        <v>298</v>
      </c>
    </row>
    <row r="620" spans="1:9" ht="25.5">
      <c r="A620" s="11" t="s">
        <v>1101</v>
      </c>
      <c r="B620" s="11" t="s">
        <v>347</v>
      </c>
      <c r="C620" s="11"/>
      <c r="D620" s="11">
        <v>10.4</v>
      </c>
      <c r="E620" s="11" t="s">
        <v>1307</v>
      </c>
      <c r="F620" s="11" t="s">
        <v>1166</v>
      </c>
      <c r="G620" s="11" t="s">
        <v>647</v>
      </c>
      <c r="H620" s="76"/>
      <c r="I620" s="9" t="s">
        <v>298</v>
      </c>
    </row>
    <row r="621" spans="1:9" ht="29.25" customHeight="1">
      <c r="A621" s="11" t="s">
        <v>17</v>
      </c>
      <c r="B621" s="11" t="s">
        <v>228</v>
      </c>
      <c r="C621" s="11"/>
      <c r="D621" s="11">
        <v>33.2</v>
      </c>
      <c r="E621" s="11" t="s">
        <v>348</v>
      </c>
      <c r="F621" s="11" t="s">
        <v>1216</v>
      </c>
      <c r="G621" s="11" t="s">
        <v>622</v>
      </c>
      <c r="H621" s="76"/>
      <c r="I621" s="9" t="s">
        <v>298</v>
      </c>
    </row>
    <row r="622" spans="1:9" ht="51">
      <c r="A622" s="11" t="s">
        <v>19</v>
      </c>
      <c r="B622" s="11" t="s">
        <v>1099</v>
      </c>
      <c r="C622" s="11"/>
      <c r="D622" s="11">
        <v>1.4</v>
      </c>
      <c r="E622" s="11" t="s">
        <v>1308</v>
      </c>
      <c r="F622" s="11" t="s">
        <v>1209</v>
      </c>
      <c r="G622" s="11" t="s">
        <v>929</v>
      </c>
      <c r="H622" s="76"/>
      <c r="I622" s="9" t="s">
        <v>298</v>
      </c>
    </row>
    <row r="623" spans="1:9" ht="39" customHeight="1">
      <c r="A623" s="11" t="s">
        <v>594</v>
      </c>
      <c r="B623" s="11" t="s">
        <v>349</v>
      </c>
      <c r="C623" s="11"/>
      <c r="D623" s="11">
        <v>9</v>
      </c>
      <c r="E623" s="11" t="s">
        <v>204</v>
      </c>
      <c r="F623" s="11" t="s">
        <v>671</v>
      </c>
      <c r="G623" s="11" t="s">
        <v>647</v>
      </c>
      <c r="H623" s="9" t="s">
        <v>298</v>
      </c>
      <c r="I623" s="9" t="s">
        <v>298</v>
      </c>
    </row>
    <row r="624" spans="1:9" ht="25.5">
      <c r="A624" s="11" t="s">
        <v>596</v>
      </c>
      <c r="B624" s="11" t="s">
        <v>350</v>
      </c>
      <c r="C624" s="11"/>
      <c r="D624" s="11">
        <v>44.6</v>
      </c>
      <c r="E624" s="11" t="s">
        <v>1309</v>
      </c>
      <c r="F624" s="11" t="s">
        <v>1310</v>
      </c>
      <c r="G624" s="11" t="s">
        <v>622</v>
      </c>
      <c r="H624" s="76"/>
      <c r="I624" s="9" t="s">
        <v>298</v>
      </c>
    </row>
    <row r="625" spans="1:9" ht="25.5">
      <c r="A625" s="11" t="s">
        <v>598</v>
      </c>
      <c r="B625" s="11" t="s">
        <v>351</v>
      </c>
      <c r="C625" s="11"/>
      <c r="D625" s="11">
        <v>20</v>
      </c>
      <c r="E625" s="11" t="s">
        <v>1311</v>
      </c>
      <c r="F625" s="11" t="s">
        <v>661</v>
      </c>
      <c r="G625" s="11" t="s">
        <v>1100</v>
      </c>
      <c r="H625" s="76"/>
      <c r="I625" s="9" t="s">
        <v>298</v>
      </c>
    </row>
    <row r="626" spans="1:9" ht="25.5">
      <c r="A626" s="11" t="s">
        <v>275</v>
      </c>
      <c r="B626" s="11" t="s">
        <v>703</v>
      </c>
      <c r="C626" s="11"/>
      <c r="D626" s="11">
        <v>6</v>
      </c>
      <c r="E626" s="11" t="s">
        <v>1312</v>
      </c>
      <c r="F626" s="11" t="s">
        <v>661</v>
      </c>
      <c r="G626" s="11" t="s">
        <v>1100</v>
      </c>
      <c r="H626" s="76"/>
      <c r="I626" s="9" t="s">
        <v>298</v>
      </c>
    </row>
    <row r="627" spans="1:9" ht="86.25" customHeight="1">
      <c r="A627" s="22" t="s">
        <v>278</v>
      </c>
      <c r="B627" s="22" t="s">
        <v>784</v>
      </c>
      <c r="C627" s="22"/>
      <c r="D627" s="22">
        <v>0.4</v>
      </c>
      <c r="E627" s="22" t="s">
        <v>753</v>
      </c>
      <c r="F627" s="22" t="s">
        <v>1019</v>
      </c>
      <c r="G627" s="22" t="s">
        <v>844</v>
      </c>
      <c r="H627" s="76"/>
      <c r="I627" s="9" t="s">
        <v>298</v>
      </c>
    </row>
    <row r="628" spans="1:9" ht="38.25">
      <c r="A628" s="22" t="s">
        <v>281</v>
      </c>
      <c r="B628" s="22" t="s">
        <v>732</v>
      </c>
      <c r="C628" s="22"/>
      <c r="D628" s="22">
        <v>0.6443</v>
      </c>
      <c r="E628" s="22" t="s">
        <v>754</v>
      </c>
      <c r="F628" s="22" t="s">
        <v>1019</v>
      </c>
      <c r="G628" s="22" t="s">
        <v>843</v>
      </c>
      <c r="H628" s="76"/>
      <c r="I628" s="9" t="s">
        <v>298</v>
      </c>
    </row>
    <row r="629" spans="1:9" ht="108.75" customHeight="1">
      <c r="A629" s="22" t="s">
        <v>284</v>
      </c>
      <c r="B629" s="22" t="s">
        <v>755</v>
      </c>
      <c r="C629" s="22"/>
      <c r="D629" s="22">
        <v>6.2906</v>
      </c>
      <c r="E629" s="22" t="s">
        <v>756</v>
      </c>
      <c r="F629" s="22" t="s">
        <v>1019</v>
      </c>
      <c r="G629" s="22" t="s">
        <v>292</v>
      </c>
      <c r="H629" s="76"/>
      <c r="I629" s="9" t="s">
        <v>298</v>
      </c>
    </row>
    <row r="630" spans="1:9" ht="25.5">
      <c r="A630" s="11" t="s">
        <v>286</v>
      </c>
      <c r="B630" s="11" t="s">
        <v>704</v>
      </c>
      <c r="C630" s="11"/>
      <c r="D630" s="11">
        <v>4.58</v>
      </c>
      <c r="E630" s="11" t="s">
        <v>488</v>
      </c>
      <c r="F630" s="11" t="s">
        <v>705</v>
      </c>
      <c r="G630" s="11" t="s">
        <v>622</v>
      </c>
      <c r="H630" s="76"/>
      <c r="I630" s="9" t="s">
        <v>298</v>
      </c>
    </row>
    <row r="631" spans="1:9" ht="25.5">
      <c r="A631" s="11" t="s">
        <v>288</v>
      </c>
      <c r="B631" s="11" t="s">
        <v>706</v>
      </c>
      <c r="C631" s="11"/>
      <c r="D631" s="11">
        <v>20.6</v>
      </c>
      <c r="E631" s="11" t="s">
        <v>707</v>
      </c>
      <c r="F631" s="11" t="s">
        <v>708</v>
      </c>
      <c r="G631" s="11" t="s">
        <v>622</v>
      </c>
      <c r="H631" s="76"/>
      <c r="I631" s="9" t="s">
        <v>298</v>
      </c>
    </row>
    <row r="632" spans="1:9" ht="38.25">
      <c r="A632" s="11" t="s">
        <v>742</v>
      </c>
      <c r="B632" s="11" t="s">
        <v>233</v>
      </c>
      <c r="C632" s="11"/>
      <c r="D632" s="11">
        <v>23</v>
      </c>
      <c r="E632" s="31" t="s">
        <v>910</v>
      </c>
      <c r="F632" s="11" t="s">
        <v>709</v>
      </c>
      <c r="G632" s="11" t="s">
        <v>911</v>
      </c>
      <c r="H632" s="76"/>
      <c r="I632" s="9" t="s">
        <v>298</v>
      </c>
    </row>
    <row r="633" spans="1:9" ht="29.25" customHeight="1">
      <c r="A633" s="11" t="s">
        <v>746</v>
      </c>
      <c r="B633" s="11" t="s">
        <v>710</v>
      </c>
      <c r="C633" s="11"/>
      <c r="D633" s="11">
        <v>13.1</v>
      </c>
      <c r="E633" s="11" t="s">
        <v>711</v>
      </c>
      <c r="F633" s="11" t="s">
        <v>712</v>
      </c>
      <c r="G633" s="11" t="s">
        <v>622</v>
      </c>
      <c r="H633" s="76"/>
      <c r="I633" s="9" t="s">
        <v>298</v>
      </c>
    </row>
    <row r="634" spans="1:9" ht="34.5" customHeight="1">
      <c r="A634" s="11" t="s">
        <v>749</v>
      </c>
      <c r="B634" s="11" t="s">
        <v>713</v>
      </c>
      <c r="C634" s="11"/>
      <c r="D634" s="11">
        <v>1.6</v>
      </c>
      <c r="E634" s="11" t="s">
        <v>912</v>
      </c>
      <c r="F634" s="11" t="s">
        <v>714</v>
      </c>
      <c r="G634" s="11" t="s">
        <v>823</v>
      </c>
      <c r="H634" s="76"/>
      <c r="I634" s="9" t="s">
        <v>298</v>
      </c>
    </row>
    <row r="635" spans="1:9" ht="76.5">
      <c r="A635" s="11" t="s">
        <v>751</v>
      </c>
      <c r="B635" s="11" t="s">
        <v>715</v>
      </c>
      <c r="C635" s="11"/>
      <c r="D635" s="11">
        <v>5.1019</v>
      </c>
      <c r="E635" s="11" t="s">
        <v>716</v>
      </c>
      <c r="F635" s="11" t="s">
        <v>1350</v>
      </c>
      <c r="G635" s="11" t="s">
        <v>293</v>
      </c>
      <c r="H635" s="76"/>
      <c r="I635" s="9" t="s">
        <v>298</v>
      </c>
    </row>
    <row r="636" spans="1:9" ht="76.5">
      <c r="A636" s="11" t="s">
        <v>9</v>
      </c>
      <c r="B636" s="11" t="s">
        <v>295</v>
      </c>
      <c r="C636" s="11"/>
      <c r="D636" s="11">
        <v>10.8</v>
      </c>
      <c r="E636" s="11" t="s">
        <v>717</v>
      </c>
      <c r="F636" s="11" t="s">
        <v>1350</v>
      </c>
      <c r="G636" s="11" t="s">
        <v>296</v>
      </c>
      <c r="H636" s="76"/>
      <c r="I636" s="9" t="s">
        <v>298</v>
      </c>
    </row>
    <row r="637" spans="1:9" ht="51">
      <c r="A637" s="11" t="s">
        <v>12</v>
      </c>
      <c r="B637" s="11" t="s">
        <v>718</v>
      </c>
      <c r="C637" s="11"/>
      <c r="D637" s="11">
        <v>0.9216</v>
      </c>
      <c r="E637" s="11" t="s">
        <v>719</v>
      </c>
      <c r="F637" s="11" t="s">
        <v>1350</v>
      </c>
      <c r="G637" s="11" t="s">
        <v>294</v>
      </c>
      <c r="H637" s="76"/>
      <c r="I637" s="9" t="s">
        <v>298</v>
      </c>
    </row>
    <row r="638" spans="1:9" ht="25.5">
      <c r="A638" s="11" t="s">
        <v>920</v>
      </c>
      <c r="B638" s="11" t="s">
        <v>720</v>
      </c>
      <c r="C638" s="11"/>
      <c r="D638" s="11">
        <v>0.8</v>
      </c>
      <c r="E638" s="11" t="s">
        <v>719</v>
      </c>
      <c r="F638" s="11" t="s">
        <v>1350</v>
      </c>
      <c r="G638" s="11" t="s">
        <v>702</v>
      </c>
      <c r="H638" s="76"/>
      <c r="I638" s="9" t="s">
        <v>298</v>
      </c>
    </row>
    <row r="639" spans="1:9" ht="54.75" customHeight="1">
      <c r="A639" s="11" t="s">
        <v>924</v>
      </c>
      <c r="B639" s="11" t="s">
        <v>721</v>
      </c>
      <c r="C639" s="11"/>
      <c r="D639" s="11">
        <v>1.9048</v>
      </c>
      <c r="E639" s="11" t="s">
        <v>722</v>
      </c>
      <c r="F639" s="11" t="s">
        <v>1350</v>
      </c>
      <c r="G639" s="11" t="s">
        <v>842</v>
      </c>
      <c r="H639" s="76"/>
      <c r="I639" s="9" t="s">
        <v>298</v>
      </c>
    </row>
    <row r="640" spans="1:9" ht="76.5">
      <c r="A640" s="11" t="s">
        <v>927</v>
      </c>
      <c r="B640" s="11" t="s">
        <v>1683</v>
      </c>
      <c r="C640" s="11"/>
      <c r="D640" s="11">
        <v>1.4</v>
      </c>
      <c r="E640" s="11" t="s">
        <v>723</v>
      </c>
      <c r="F640" s="11" t="s">
        <v>1350</v>
      </c>
      <c r="G640" s="11" t="s">
        <v>670</v>
      </c>
      <c r="H640" s="76"/>
      <c r="I640" s="9" t="s">
        <v>298</v>
      </c>
    </row>
    <row r="641" spans="1:9" ht="63.75">
      <c r="A641" s="22" t="s">
        <v>930</v>
      </c>
      <c r="B641" s="22" t="s">
        <v>724</v>
      </c>
      <c r="C641" s="22"/>
      <c r="D641" s="22">
        <v>0.91</v>
      </c>
      <c r="E641" s="22" t="s">
        <v>587</v>
      </c>
      <c r="F641" s="11" t="s">
        <v>1350</v>
      </c>
      <c r="G641" s="22" t="s">
        <v>366</v>
      </c>
      <c r="H641" s="77"/>
      <c r="I641" s="27" t="s">
        <v>298</v>
      </c>
    </row>
    <row r="642" spans="1:9" ht="85.5" customHeight="1">
      <c r="A642" s="11" t="s">
        <v>932</v>
      </c>
      <c r="B642" s="11" t="s">
        <v>725</v>
      </c>
      <c r="C642" s="11"/>
      <c r="D642" s="34">
        <v>0.97</v>
      </c>
      <c r="E642" s="11" t="s">
        <v>588</v>
      </c>
      <c r="F642" s="11" t="s">
        <v>1350</v>
      </c>
      <c r="G642" s="11" t="s">
        <v>101</v>
      </c>
      <c r="H642" s="76"/>
      <c r="I642" s="9" t="s">
        <v>298</v>
      </c>
    </row>
    <row r="643" spans="1:9" ht="38.25">
      <c r="A643" s="11">
        <v>42</v>
      </c>
      <c r="B643" s="11" t="s">
        <v>67</v>
      </c>
      <c r="C643" s="11"/>
      <c r="D643" s="34">
        <v>16.3</v>
      </c>
      <c r="E643" s="11" t="s">
        <v>70</v>
      </c>
      <c r="F643" s="11" t="s">
        <v>1350</v>
      </c>
      <c r="G643" s="11" t="s">
        <v>845</v>
      </c>
      <c r="H643" s="76"/>
      <c r="I643" s="9" t="s">
        <v>298</v>
      </c>
    </row>
    <row r="644" spans="1:9" ht="40.5" customHeight="1">
      <c r="A644" s="11">
        <v>43</v>
      </c>
      <c r="B644" s="11" t="s">
        <v>68</v>
      </c>
      <c r="C644" s="11"/>
      <c r="D644" s="34">
        <v>3.4815</v>
      </c>
      <c r="E644" s="11" t="s">
        <v>491</v>
      </c>
      <c r="F644" s="11" t="s">
        <v>1350</v>
      </c>
      <c r="G644" s="11" t="s">
        <v>846</v>
      </c>
      <c r="H644" s="76"/>
      <c r="I644" s="9" t="s">
        <v>298</v>
      </c>
    </row>
    <row r="645" spans="1:9" ht="78.75" customHeight="1">
      <c r="A645" s="11">
        <v>44</v>
      </c>
      <c r="B645" s="11" t="s">
        <v>69</v>
      </c>
      <c r="C645" s="11"/>
      <c r="D645" s="34">
        <v>0.29</v>
      </c>
      <c r="E645" s="11" t="s">
        <v>489</v>
      </c>
      <c r="F645" s="11" t="s">
        <v>1350</v>
      </c>
      <c r="G645" s="11" t="s">
        <v>71</v>
      </c>
      <c r="H645" s="76"/>
      <c r="I645" s="9" t="s">
        <v>298</v>
      </c>
    </row>
    <row r="646" spans="1:9" ht="99.75" customHeight="1">
      <c r="A646" s="11">
        <v>45</v>
      </c>
      <c r="B646" s="11" t="s">
        <v>726</v>
      </c>
      <c r="C646" s="11"/>
      <c r="D646" s="34">
        <v>0.3</v>
      </c>
      <c r="E646" s="11" t="s">
        <v>727</v>
      </c>
      <c r="F646" s="11" t="s">
        <v>1350</v>
      </c>
      <c r="G646" s="11" t="s">
        <v>847</v>
      </c>
      <c r="H646" s="76"/>
      <c r="I646" s="9" t="s">
        <v>298</v>
      </c>
    </row>
    <row r="647" spans="1:9" ht="36" customHeight="1">
      <c r="A647" s="11">
        <v>46</v>
      </c>
      <c r="B647" s="11" t="s">
        <v>728</v>
      </c>
      <c r="C647" s="11"/>
      <c r="D647" s="34">
        <v>100</v>
      </c>
      <c r="E647" s="11" t="s">
        <v>1313</v>
      </c>
      <c r="F647" s="11" t="s">
        <v>729</v>
      </c>
      <c r="G647" s="11" t="s">
        <v>913</v>
      </c>
      <c r="H647" s="9" t="s">
        <v>298</v>
      </c>
      <c r="I647" s="9" t="s">
        <v>298</v>
      </c>
    </row>
    <row r="648" spans="1:9" ht="25.5">
      <c r="A648" s="11">
        <v>47</v>
      </c>
      <c r="B648" s="11" t="s">
        <v>228</v>
      </c>
      <c r="C648" s="11"/>
      <c r="D648" s="34">
        <v>4</v>
      </c>
      <c r="E648" s="11" t="s">
        <v>1313</v>
      </c>
      <c r="F648" s="11" t="s">
        <v>1212</v>
      </c>
      <c r="G648" s="11" t="s">
        <v>614</v>
      </c>
      <c r="H648" s="76"/>
      <c r="I648" s="9" t="s">
        <v>298</v>
      </c>
    </row>
    <row r="649" spans="1:9" ht="55.5" customHeight="1">
      <c r="A649" s="11">
        <v>48</v>
      </c>
      <c r="B649" s="11" t="s">
        <v>730</v>
      </c>
      <c r="C649" s="11"/>
      <c r="D649" s="34">
        <v>4.2176</v>
      </c>
      <c r="E649" s="11" t="s">
        <v>1314</v>
      </c>
      <c r="F649" s="11" t="s">
        <v>664</v>
      </c>
      <c r="G649" s="11" t="s">
        <v>476</v>
      </c>
      <c r="H649" s="9" t="s">
        <v>298</v>
      </c>
      <c r="I649" s="9" t="s">
        <v>298</v>
      </c>
    </row>
    <row r="650" spans="1:13" ht="30" customHeight="1">
      <c r="A650" s="11">
        <v>49</v>
      </c>
      <c r="B650" s="11" t="s">
        <v>1037</v>
      </c>
      <c r="C650" s="11"/>
      <c r="D650" s="34">
        <v>15</v>
      </c>
      <c r="E650" s="11" t="s">
        <v>1315</v>
      </c>
      <c r="F650" s="11" t="s">
        <v>1170</v>
      </c>
      <c r="G650" s="11" t="s">
        <v>627</v>
      </c>
      <c r="H650" s="11"/>
      <c r="I650" s="9" t="s">
        <v>298</v>
      </c>
      <c r="J650" s="13"/>
      <c r="K650" s="8"/>
      <c r="L650" s="8"/>
      <c r="M650" s="8"/>
    </row>
    <row r="651" spans="1:9" ht="56.25" customHeight="1">
      <c r="A651" s="11">
        <v>50</v>
      </c>
      <c r="B651" s="11" t="s">
        <v>1378</v>
      </c>
      <c r="C651" s="11"/>
      <c r="D651" s="34">
        <v>0.57</v>
      </c>
      <c r="E651" s="11" t="s">
        <v>492</v>
      </c>
      <c r="F651" s="11" t="s">
        <v>1350</v>
      </c>
      <c r="G651" s="26" t="s">
        <v>1379</v>
      </c>
      <c r="H651" s="76"/>
      <c r="I651" s="9" t="s">
        <v>298</v>
      </c>
    </row>
    <row r="652" spans="1:9" ht="30.75" customHeight="1">
      <c r="A652" s="11">
        <v>51</v>
      </c>
      <c r="B652" s="11" t="s">
        <v>494</v>
      </c>
      <c r="C652" s="11"/>
      <c r="D652" s="34">
        <v>0.2169</v>
      </c>
      <c r="E652" s="11" t="s">
        <v>495</v>
      </c>
      <c r="F652" s="11" t="s">
        <v>1147</v>
      </c>
      <c r="G652" s="26" t="s">
        <v>493</v>
      </c>
      <c r="H652" s="76"/>
      <c r="I652" s="9" t="s">
        <v>298</v>
      </c>
    </row>
    <row r="653" spans="1:9" ht="50.25" customHeight="1">
      <c r="A653" s="11">
        <v>52</v>
      </c>
      <c r="B653" s="11" t="s">
        <v>759</v>
      </c>
      <c r="C653" s="11"/>
      <c r="D653" s="34">
        <v>6.3645</v>
      </c>
      <c r="E653" s="11" t="s">
        <v>760</v>
      </c>
      <c r="F653" s="11" t="s">
        <v>1350</v>
      </c>
      <c r="G653" s="26" t="s">
        <v>761</v>
      </c>
      <c r="H653" s="76"/>
      <c r="I653" s="9" t="s">
        <v>298</v>
      </c>
    </row>
    <row r="654" spans="1:9" ht="29.25" customHeight="1">
      <c r="A654" s="11">
        <v>53</v>
      </c>
      <c r="B654" s="11" t="s">
        <v>593</v>
      </c>
      <c r="C654" s="11"/>
      <c r="D654" s="34">
        <v>0.3</v>
      </c>
      <c r="E654" s="11" t="s">
        <v>297</v>
      </c>
      <c r="F654" s="11" t="s">
        <v>1350</v>
      </c>
      <c r="G654" s="26" t="s">
        <v>757</v>
      </c>
      <c r="H654" s="76"/>
      <c r="I654" s="9" t="s">
        <v>298</v>
      </c>
    </row>
    <row r="655" spans="1:9" ht="65.25" customHeight="1">
      <c r="A655" s="11">
        <v>54</v>
      </c>
      <c r="B655" s="11" t="s">
        <v>2</v>
      </c>
      <c r="C655" s="11"/>
      <c r="D655" s="34">
        <v>0.54</v>
      </c>
      <c r="E655" s="11" t="s">
        <v>482</v>
      </c>
      <c r="F655" s="11" t="s">
        <v>483</v>
      </c>
      <c r="G655" s="26" t="s">
        <v>763</v>
      </c>
      <c r="H655" s="76"/>
      <c r="I655" s="9" t="s">
        <v>298</v>
      </c>
    </row>
    <row r="656" spans="1:9" ht="65.25" customHeight="1">
      <c r="A656" s="22">
        <v>55</v>
      </c>
      <c r="B656" s="22" t="s">
        <v>367</v>
      </c>
      <c r="C656" s="22"/>
      <c r="D656" s="53">
        <v>2</v>
      </c>
      <c r="E656" s="22" t="s">
        <v>368</v>
      </c>
      <c r="F656" s="22" t="s">
        <v>371</v>
      </c>
      <c r="G656" s="54" t="s">
        <v>369</v>
      </c>
      <c r="H656" s="77"/>
      <c r="I656" s="27" t="s">
        <v>298</v>
      </c>
    </row>
    <row r="657" spans="1:9" ht="65.25" customHeight="1">
      <c r="A657" s="22">
        <v>56</v>
      </c>
      <c r="B657" s="22" t="s">
        <v>370</v>
      </c>
      <c r="C657" s="22"/>
      <c r="D657" s="55">
        <v>6.3</v>
      </c>
      <c r="E657" s="22" t="s">
        <v>719</v>
      </c>
      <c r="F657" s="22" t="s">
        <v>15</v>
      </c>
      <c r="G657" s="54" t="s">
        <v>369</v>
      </c>
      <c r="H657" s="77"/>
      <c r="I657" s="27" t="s">
        <v>298</v>
      </c>
    </row>
    <row r="658" spans="1:9" ht="65.25" customHeight="1">
      <c r="A658" s="22">
        <v>57</v>
      </c>
      <c r="B658" s="22" t="s">
        <v>372</v>
      </c>
      <c r="C658" s="22"/>
      <c r="D658" s="55">
        <v>0.1</v>
      </c>
      <c r="E658" s="22" t="s">
        <v>373</v>
      </c>
      <c r="F658" s="22" t="s">
        <v>371</v>
      </c>
      <c r="G658" s="54" t="s">
        <v>374</v>
      </c>
      <c r="H658" s="77"/>
      <c r="I658" s="27" t="s">
        <v>298</v>
      </c>
    </row>
    <row r="659" spans="1:9" ht="75.75" customHeight="1">
      <c r="A659" s="22">
        <v>58</v>
      </c>
      <c r="B659" s="22" t="s">
        <v>375</v>
      </c>
      <c r="C659" s="22"/>
      <c r="D659" s="55">
        <v>20.7</v>
      </c>
      <c r="E659" s="22" t="s">
        <v>1316</v>
      </c>
      <c r="F659" s="22" t="s">
        <v>1168</v>
      </c>
      <c r="G659" s="54" t="s">
        <v>374</v>
      </c>
      <c r="H659" s="77"/>
      <c r="I659" s="27" t="s">
        <v>298</v>
      </c>
    </row>
    <row r="660" spans="1:9" ht="65.25" customHeight="1">
      <c r="A660" s="22">
        <v>59</v>
      </c>
      <c r="B660" s="22" t="s">
        <v>832</v>
      </c>
      <c r="C660" s="22"/>
      <c r="D660" s="55">
        <v>7.5</v>
      </c>
      <c r="E660" s="22" t="s">
        <v>839</v>
      </c>
      <c r="F660" s="11" t="s">
        <v>1350</v>
      </c>
      <c r="G660" s="54" t="s">
        <v>840</v>
      </c>
      <c r="H660" s="77"/>
      <c r="I660" s="27" t="s">
        <v>298</v>
      </c>
    </row>
    <row r="661" spans="1:9" ht="65.25" customHeight="1">
      <c r="A661" s="22">
        <v>60</v>
      </c>
      <c r="B661" s="22" t="s">
        <v>833</v>
      </c>
      <c r="C661" s="22"/>
      <c r="D661" s="55">
        <v>1.5</v>
      </c>
      <c r="E661" s="22" t="s">
        <v>841</v>
      </c>
      <c r="F661" s="11" t="s">
        <v>1350</v>
      </c>
      <c r="G661" s="54" t="s">
        <v>840</v>
      </c>
      <c r="H661" s="77"/>
      <c r="I661" s="27" t="s">
        <v>298</v>
      </c>
    </row>
    <row r="662" spans="1:9" ht="65.25" customHeight="1">
      <c r="A662" s="22">
        <v>61</v>
      </c>
      <c r="B662" s="22" t="s">
        <v>1338</v>
      </c>
      <c r="C662" s="22"/>
      <c r="D662" s="55">
        <v>1.2</v>
      </c>
      <c r="E662" s="22" t="s">
        <v>1339</v>
      </c>
      <c r="F662" s="22" t="s">
        <v>1192</v>
      </c>
      <c r="G662" s="54" t="s">
        <v>1340</v>
      </c>
      <c r="H662" s="77"/>
      <c r="I662" s="27" t="s">
        <v>298</v>
      </c>
    </row>
    <row r="663" spans="1:9" ht="65.25" customHeight="1">
      <c r="A663" s="22">
        <v>62</v>
      </c>
      <c r="B663" s="22" t="s">
        <v>1341</v>
      </c>
      <c r="C663" s="22"/>
      <c r="D663" s="55">
        <v>6</v>
      </c>
      <c r="E663" s="22" t="s">
        <v>1343</v>
      </c>
      <c r="F663" s="22" t="s">
        <v>1068</v>
      </c>
      <c r="G663" s="54" t="s">
        <v>1342</v>
      </c>
      <c r="H663" s="77"/>
      <c r="I663" s="27" t="s">
        <v>298</v>
      </c>
    </row>
    <row r="664" spans="1:9" ht="48" customHeight="1">
      <c r="A664" s="22">
        <v>63</v>
      </c>
      <c r="B664" s="22" t="s">
        <v>1351</v>
      </c>
      <c r="C664" s="22"/>
      <c r="D664" s="79">
        <v>2.5</v>
      </c>
      <c r="E664" s="22" t="s">
        <v>1352</v>
      </c>
      <c r="F664" s="11" t="s">
        <v>1350</v>
      </c>
      <c r="G664" s="60" t="s">
        <v>1353</v>
      </c>
      <c r="H664" s="77"/>
      <c r="I664" s="27" t="s">
        <v>298</v>
      </c>
    </row>
    <row r="665" spans="1:9" ht="50.25" customHeight="1">
      <c r="A665" s="49">
        <v>63</v>
      </c>
      <c r="B665" s="56" t="s">
        <v>556</v>
      </c>
      <c r="C665" s="27"/>
      <c r="D665" s="57">
        <v>751.6121</v>
      </c>
      <c r="E665" s="27"/>
      <c r="F665" s="27"/>
      <c r="G665" s="22"/>
      <c r="H665" s="77"/>
      <c r="I665" s="77"/>
    </row>
    <row r="666" spans="1:9" ht="32.25" customHeight="1">
      <c r="A666" s="49">
        <v>567</v>
      </c>
      <c r="B666" s="56" t="s">
        <v>1038</v>
      </c>
      <c r="C666" s="27"/>
      <c r="D666" s="57">
        <v>39970.2738</v>
      </c>
      <c r="E666" s="9"/>
      <c r="F666" s="9"/>
      <c r="G666" s="11"/>
      <c r="H666" s="76"/>
      <c r="I666" s="76"/>
    </row>
    <row r="667" spans="1:9" ht="31.5">
      <c r="A667" s="45">
        <v>590</v>
      </c>
      <c r="B667" s="46" t="s">
        <v>1039</v>
      </c>
      <c r="C667" s="27"/>
      <c r="D667" s="47">
        <v>83051.3575</v>
      </c>
      <c r="E667" s="9"/>
      <c r="F667" s="9"/>
      <c r="G667" s="11"/>
      <c r="H667" s="76"/>
      <c r="I667" s="76"/>
    </row>
    <row r="668" ht="15.75">
      <c r="H668" s="4"/>
    </row>
    <row r="669" spans="1:9" ht="36.75" customHeight="1">
      <c r="A669" s="80" t="s">
        <v>1317</v>
      </c>
      <c r="B669" s="81"/>
      <c r="C669" s="81"/>
      <c r="D669" s="81"/>
      <c r="E669" s="81"/>
      <c r="F669" s="81"/>
      <c r="G669" s="81"/>
      <c r="H669" s="81"/>
      <c r="I669" s="81"/>
    </row>
    <row r="670" spans="1:9" ht="45.75" customHeight="1">
      <c r="A670" s="80" t="s">
        <v>1381</v>
      </c>
      <c r="B670" s="81"/>
      <c r="C670" s="81"/>
      <c r="D670" s="81"/>
      <c r="E670" s="81"/>
      <c r="F670" s="81"/>
      <c r="G670" s="81"/>
      <c r="H670" s="81"/>
      <c r="I670" s="81"/>
    </row>
    <row r="671" spans="13:15" ht="12.75">
      <c r="M671" s="65"/>
      <c r="N671" s="65"/>
      <c r="O671" s="65"/>
    </row>
    <row r="678" spans="4:6" ht="12.75">
      <c r="D678" s="65"/>
      <c r="E678" s="65"/>
      <c r="F678" s="65"/>
    </row>
    <row r="679" spans="4:6" ht="12.75">
      <c r="D679" s="65"/>
      <c r="E679" s="65"/>
      <c r="F679" s="65"/>
    </row>
    <row r="680" spans="4:6" ht="15.75">
      <c r="D680" s="65"/>
      <c r="E680" s="6"/>
      <c r="F680" s="65"/>
    </row>
    <row r="681" spans="4:6" ht="15.75">
      <c r="D681" s="65"/>
      <c r="E681" s="6"/>
      <c r="F681" s="65"/>
    </row>
    <row r="682" spans="4:6" ht="15.75">
      <c r="D682" s="65"/>
      <c r="E682" s="6"/>
      <c r="F682" s="65"/>
    </row>
    <row r="683" spans="4:6" ht="15.75">
      <c r="D683" s="65"/>
      <c r="E683" s="6"/>
      <c r="F683" s="65"/>
    </row>
    <row r="684" spans="4:6" ht="15.75">
      <c r="D684" s="65"/>
      <c r="E684" s="6"/>
      <c r="F684" s="65"/>
    </row>
    <row r="685" spans="4:6" ht="15.75">
      <c r="D685" s="65"/>
      <c r="E685" s="6"/>
      <c r="F685" s="65"/>
    </row>
    <row r="686" spans="4:6" ht="15.75">
      <c r="D686" s="65"/>
      <c r="E686" s="6"/>
      <c r="F686" s="65"/>
    </row>
    <row r="687" spans="4:6" ht="15.75">
      <c r="D687" s="65"/>
      <c r="E687" s="6"/>
      <c r="F687" s="65"/>
    </row>
    <row r="688" spans="4:6" ht="15.75">
      <c r="D688" s="65"/>
      <c r="E688" s="6"/>
      <c r="F688" s="65"/>
    </row>
    <row r="689" spans="4:6" ht="15.75">
      <c r="D689" s="65"/>
      <c r="E689" s="6"/>
      <c r="F689" s="65"/>
    </row>
    <row r="690" spans="4:6" ht="15.75">
      <c r="D690" s="65"/>
      <c r="E690" s="6"/>
      <c r="F690" s="65"/>
    </row>
    <row r="691" spans="4:6" ht="15.75">
      <c r="D691" s="65"/>
      <c r="E691" s="6"/>
      <c r="F691" s="65"/>
    </row>
    <row r="692" spans="4:6" ht="15.75">
      <c r="D692" s="65"/>
      <c r="E692" s="6"/>
      <c r="F692" s="65"/>
    </row>
    <row r="693" spans="4:6" ht="15.75">
      <c r="D693" s="65"/>
      <c r="E693" s="6"/>
      <c r="F693" s="65"/>
    </row>
    <row r="694" spans="4:6" ht="15.75">
      <c r="D694" s="65"/>
      <c r="E694" s="6"/>
      <c r="F694" s="65"/>
    </row>
    <row r="695" spans="4:6" ht="15.75">
      <c r="D695" s="65"/>
      <c r="E695" s="6"/>
      <c r="F695" s="65"/>
    </row>
    <row r="696" spans="4:6" ht="15.75">
      <c r="D696" s="65"/>
      <c r="E696" s="6"/>
      <c r="F696" s="65"/>
    </row>
  </sheetData>
  <sheetProtection/>
  <mergeCells count="25">
    <mergeCell ref="K223:K224"/>
    <mergeCell ref="A49:I49"/>
    <mergeCell ref="A52:I52"/>
    <mergeCell ref="A61:I61"/>
    <mergeCell ref="A62:I62"/>
    <mergeCell ref="A65:I65"/>
    <mergeCell ref="A670:I670"/>
    <mergeCell ref="A10:I10"/>
    <mergeCell ref="A15:I15"/>
    <mergeCell ref="C268:C269"/>
    <mergeCell ref="D268:D269"/>
    <mergeCell ref="H1:I1"/>
    <mergeCell ref="A268:A269"/>
    <mergeCell ref="B268:B269"/>
    <mergeCell ref="A2:I2"/>
    <mergeCell ref="A669:I669"/>
    <mergeCell ref="A601:I601"/>
    <mergeCell ref="A326:I326"/>
    <mergeCell ref="A547:I547"/>
    <mergeCell ref="G268:G269"/>
    <mergeCell ref="A3:H3"/>
    <mergeCell ref="A32:I32"/>
    <mergeCell ref="A46:I46"/>
    <mergeCell ref="A6:I6"/>
    <mergeCell ref="A7:I7"/>
  </mergeCells>
  <printOptions/>
  <pageMargins left="0.3937007874015748" right="0.3937007874015748" top="0.33" bottom="0.31" header="0" footer="0"/>
  <pageSetup horizontalDpi="600" verticalDpi="600" orientation="landscape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2023-01-19T08:27:06Z</cp:lastPrinted>
  <dcterms:created xsi:type="dcterms:W3CDTF">1996-10-08T23:32:33Z</dcterms:created>
  <dcterms:modified xsi:type="dcterms:W3CDTF">2024-02-01T11:25:49Z</dcterms:modified>
  <cp:category/>
  <cp:version/>
  <cp:contentType/>
  <cp:contentStatus/>
</cp:coreProperties>
</file>